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hjt3n2XT+GMFAtFiQ9M0wr6YcHl2RNpdY1YQWunVAPsLOZHYTN4jQDLBl+NRzcztBpyYBhBn7m+W8JSM7wXdsg==" workbookSaltValue="65Xx4wllfY+EZvl0Xtw0tQ==" workbookSpinCount="100000" lockStructure="1"/>
  <bookViews>
    <workbookView windowWidth="22368" windowHeight="9335"/>
  </bookViews>
  <sheets>
    <sheet name="Form. No. 1MEP" sheetId="1" r:id="rId1"/>
    <sheet name="Form. No. 2MEP" sheetId="2" r:id="rId2"/>
    <sheet name="Form. No. 3MEP" sheetId="3" r:id="rId3"/>
  </sheets>
  <externalReferences>
    <externalReference r:id="rId7"/>
  </externalReferences>
  <definedNames>
    <definedName name="_xlnm._FilterDatabase" localSheetId="0" hidden="1">'Form. No. 1MEP'!$A$12:$X$85</definedName>
    <definedName name="_xlnm.Print_Area" localSheetId="1">'Form. No. 2MEP'!$A$1:$J$77</definedName>
    <definedName name="_xlnm.Print_Area" localSheetId="2">'Form. No. 3MEP'!$A$1:$H$47</definedName>
    <definedName name="Productos">'C:\Users\SNS\Desktop\MEP- SNS-Enero-Marzo 2018\Consolidado DC-SNS-POA 2018 8.01.xlsm'!Tabla3[Productos]</definedName>
    <definedName name="Ls_Medio_Verificacion">[1]Catalogo!$B$148:$B$167</definedName>
  </definedNames>
  <calcPr calcId="144525"/>
</workbook>
</file>

<file path=xl/comments1.xml><?xml version="1.0" encoding="utf-8"?>
<comments xmlns="http://schemas.openxmlformats.org/spreadsheetml/2006/main">
  <authors>
    <author>Ilka Gonzalez</author>
    <author>Luis Ferreras</author>
  </authors>
  <commentList>
    <comment ref="O11" authorId="0">
      <text>
        <r>
          <rPr>
            <b/>
            <sz val="9"/>
            <rFont val="Tahoma"/>
            <charset val="134"/>
          </rPr>
          <t>Ilka Gonzalez:</t>
        </r>
        <r>
          <rPr>
            <sz val="9"/>
            <rFont val="Tahoma"/>
            <charset val="134"/>
          </rPr>
          <t xml:space="preserve">
Medido en días. Ej. Actividad enero 2017= 30 d. Se realiza el 15 de Febrero, tiempo de ejecución=45 dias</t>
        </r>
      </text>
    </comment>
    <comment ref="S12" authorId="0">
      <text>
        <r>
          <rPr>
            <b/>
            <sz val="9"/>
            <rFont val="Tahoma"/>
            <charset val="134"/>
          </rPr>
          <t>Ilka Gonzalez:</t>
        </r>
        <r>
          <rPr>
            <sz val="9"/>
            <rFont val="Tahoma"/>
            <charset val="134"/>
          </rPr>
          <t xml:space="preserve">
g=b/a * 100</t>
        </r>
      </text>
    </comment>
    <comment ref="T12" authorId="0">
      <text>
        <r>
          <rPr>
            <b/>
            <sz val="9"/>
            <rFont val="Tahoma"/>
            <charset val="134"/>
          </rPr>
          <t>Ilka Gonzalez:</t>
        </r>
        <r>
          <rPr>
            <sz val="9"/>
            <rFont val="Tahoma"/>
            <charset val="134"/>
          </rPr>
          <t xml:space="preserve">
h= g * c/d</t>
        </r>
      </text>
    </comment>
    <comment ref="U12" authorId="0">
      <text>
        <r>
          <rPr>
            <b/>
            <sz val="9"/>
            <rFont val="Tahoma"/>
            <charset val="134"/>
          </rPr>
          <t>Ilka Gonzalez:</t>
        </r>
        <r>
          <rPr>
            <sz val="9"/>
            <rFont val="Tahoma"/>
            <charset val="134"/>
          </rPr>
          <t xml:space="preserve">
i= h * e/f</t>
        </r>
      </text>
    </comment>
    <comment ref="F37" authorId="1">
      <text>
        <r>
          <rPr>
            <sz val="9"/>
            <rFont val="Tahoma"/>
            <charset val="134"/>
          </rPr>
          <t xml:space="preserve">
RAC : Recepcion Acogida y Clasificación.</t>
        </r>
      </text>
    </comment>
  </commentList>
</comments>
</file>

<file path=xl/sharedStrings.xml><?xml version="1.0" encoding="utf-8"?>
<sst xmlns="http://schemas.openxmlformats.org/spreadsheetml/2006/main" count="532" uniqueCount="297">
  <si>
    <t>Form. Nº 1 MEP</t>
  </si>
  <si>
    <t xml:space="preserve">Actividades Pogramadas del Plan Operativo Anual </t>
  </si>
  <si>
    <t xml:space="preserve">Trimestre:ABRIL - JUNIO; 2T Año: 2022 </t>
  </si>
  <si>
    <t>Dirección y/o SRS: Hospital Rober Reid Cabral</t>
  </si>
  <si>
    <t>No.</t>
  </si>
  <si>
    <t>Resultado</t>
  </si>
  <si>
    <t>Producto</t>
  </si>
  <si>
    <t>Área responsable de ejecución</t>
  </si>
  <si>
    <t>Código</t>
  </si>
  <si>
    <t>Nombre Actividad</t>
  </si>
  <si>
    <t>Medios de Verificación</t>
  </si>
  <si>
    <t>ABRIL</t>
  </si>
  <si>
    <t xml:space="preserve">MAYO </t>
  </si>
  <si>
    <t>JUNIO</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</si>
  <si>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</si>
  <si>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</si>
  <si>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</si>
  <si>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</si>
  <si>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</si>
  <si>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</si>
  <si>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</si>
  <si>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</si>
  <si>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</si>
  <si>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</si>
  <si>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</si>
  <si>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</si>
  <si>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</si>
  <si>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</si>
  <si>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</si>
  <si>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1.1.1.6 Fortalecimiento de la gestión de los servicios Hospitalarios</t>
  </si>
  <si>
    <t>CALIDAD DE LOS SERVICIOS DE SALUD</t>
  </si>
  <si>
    <t>1.1.1.6.01</t>
  </si>
  <si>
    <t xml:space="preserve">Autoevaluación en la metodologia de la Gestion Productiva de los Servicios de Salud. lo d levantamiento de hosteleria </t>
  </si>
  <si>
    <t>Informe</t>
  </si>
  <si>
    <t>1.1.1.6.02</t>
  </si>
  <si>
    <t>Elaboración de planes de mejora con la Metodologia de Gestión Productiva</t>
  </si>
  <si>
    <t>Plan</t>
  </si>
  <si>
    <t>Listado de participación</t>
  </si>
  <si>
    <t>1.1.1.6.03</t>
  </si>
  <si>
    <t xml:space="preserve">Ejecución de planes de mejora con la Metodologia de Gestión Productiva </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</si>
  <si>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</si>
  <si>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1.1.4.2 Fortalecimiento de la gestión de los Servicios de Atención a las Infecciones de Transmision Sexual (ITS)</t>
  </si>
  <si>
    <t>SAI-TB</t>
  </si>
  <si>
    <t>1.1.4.2.02</t>
  </si>
  <si>
    <t>Reporte  de información de los Servicios de Infecciones de Transmisión Sexual (ITS) ofrecidos por ITS por los puestos centinelas establecidos</t>
  </si>
  <si>
    <t>Reporte</t>
  </si>
  <si>
    <t xml:space="preserve">1.1.4.2 Fortalecimiento de la gestión de los Servicios de Atención Integral (SAIs) para el VIH-SIDA en todos sus componentes </t>
  </si>
  <si>
    <t>ENC. PROGRAMA DE VIH/SIDA</t>
  </si>
  <si>
    <t>1.1.4.2.01</t>
  </si>
  <si>
    <t>Seguimiento al registro oportuno de los datos en FAPPS-Base de Datos</t>
  </si>
  <si>
    <t>1.1.4.2.03</t>
  </si>
  <si>
    <t>Seguimiento al registro oportuno de los datos en SIRENP- VIH</t>
  </si>
  <si>
    <t xml:space="preserve">1.1.4.2.04 </t>
  </si>
  <si>
    <t>Seguimiento al cumplimiento de las actividades comunitarias por el personal contratado para recuperacion de los pacientes en abandono</t>
  </si>
  <si>
    <t>Minuta</t>
  </si>
  <si>
    <t>1.1.4.2.05</t>
  </si>
  <si>
    <t>Implementación de intervenciones para recuperación de pacientes en abandono de ARV.</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</si>
  <si>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</si>
  <si>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</si>
  <si>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</si>
  <si>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1.1.5.1.02</t>
  </si>
  <si>
    <t xml:space="preserve">Implementación del RAC-Triaje de pacientes en las Salas de Emergencias </t>
  </si>
  <si>
    <t>1.1.5.1.03</t>
  </si>
  <si>
    <t xml:space="preserve">Llenado y registro de Formulario RAC -Triaje de pacientes en las Salas de Emergencias </t>
  </si>
  <si>
    <t>1.1.5.1.04</t>
  </si>
  <si>
    <t xml:space="preserve">Certificación en Soporte Vital Avanzado del personal asistencial de salas de emergencias </t>
  </si>
  <si>
    <t>1.1.5.1.05</t>
  </si>
  <si>
    <t>Implementación del procedimiento para la entrega, recibo y reposicion de carro de paro</t>
  </si>
  <si>
    <t>Reporte carro de paro</t>
  </si>
  <si>
    <t>1.1.5.1.06</t>
  </si>
  <si>
    <t>Registros en el tablero de Indicadores de Gestión de las Salas de Emergencias de los Centros de Salud.</t>
  </si>
  <si>
    <t>1.1.5.1.08</t>
  </si>
  <si>
    <t>Atención a los llamados por radio del sistema 911 (registros)</t>
  </si>
  <si>
    <t>1.1.5.2 Redes de Servicios de Salud Resilientes a Emergencias de Salud Pública y Desastres Naturales mediante la Preparación y Respuesta de los Establecimientos.</t>
  </si>
  <si>
    <t>COMITE DE EMERGENCIAS Y DESASTRES</t>
  </si>
  <si>
    <t>1.1.5.2.02</t>
  </si>
  <si>
    <t>Reuniones de Coordinación plan Hospitalarios  Emergencias de salud publica y desastres naturales con jefes y encargados comité de emeregncias.</t>
  </si>
  <si>
    <t>1.1.5.2.05</t>
  </si>
  <si>
    <t>Reunión con el Comite Hospitalario de Emergencias y Desastres para preparar el Operativo de Semana Santa comité de emergencias</t>
  </si>
  <si>
    <t>1.1.5.2.06</t>
  </si>
  <si>
    <t>Reunión con el Comite Hospitalario de Emergencias y Desastres para respuesta a Temporada Ciclonica y Eventos Hidrometeorologicos comité de emergencias</t>
  </si>
  <si>
    <t>DIRECCION  / DIVISION EPIDEMIOLOGíA
Unidad de COVID-19</t>
  </si>
  <si>
    <t>1.1.5.2.09</t>
  </si>
  <si>
    <t>Reforzamiento y capacitación control de infecciones y manejo clínico COVID-19 para epidemiólogos facilitadores de los centros de salud a nivel nacional.</t>
  </si>
  <si>
    <t>1.1.5.2.10</t>
  </si>
  <si>
    <t>Socialización del procedimiento de notificación y traslado de casos sospechosos y confirmados COVID-19.</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</si>
  <si>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</si>
  <si>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1.2.1.2 Programa de Gestión de Citas</t>
  </si>
  <si>
    <t>ATU</t>
  </si>
  <si>
    <t>1.2.1.2.01</t>
  </si>
  <si>
    <t>Organización de las citas a consultas externas para que todos los usuarios que lleguen con una consulta programada</t>
  </si>
  <si>
    <t>1.2.1.3 Implementación del Programa de  Gestión de usuarios para adhesión a una cultura institucional de servicio</t>
  </si>
  <si>
    <t>1.2.1.3.01</t>
  </si>
  <si>
    <t>Encuestas diarias de satisfacción de usuarios en la plataforma digital</t>
  </si>
  <si>
    <t>1.2.1.3.02</t>
  </si>
  <si>
    <t>Elaboración de los planes de mejora en base a los resultados obtenidos en la encuesta de satisfacción</t>
  </si>
  <si>
    <t>1.2.1.3.04</t>
  </si>
  <si>
    <t>Implementación de grupos focales para determinar la calidad percibida del servicio</t>
  </si>
  <si>
    <t>1.2.1.4 Fortalecimiento de la calidad de atención con el servicio de salud integral del programa de diálisis peritoneal y hemodiálisis</t>
  </si>
  <si>
    <t xml:space="preserve">HEMODIALISIS </t>
  </si>
  <si>
    <t>1.2.1.4.01</t>
  </si>
  <si>
    <t>Desarrollo de planes de mejora a partir de los resultados de las evaluaciones de las encuestas de satisfacción a los pacientes de diálisis peritoneal y hemodiálisis</t>
  </si>
  <si>
    <t>1.2.1.4.02</t>
  </si>
  <si>
    <t>Seguimiento a los planes de mejora de las evaluaciones de las encuestas de satisfacción a los pacientes de diálisis peritoneal y hemodiálisis</t>
  </si>
  <si>
    <t>1.2.2. Fortalecida la calidad de la atención en salud como resultado del seguimiento a los aspectos técnicos y no técnicos de la atención, que disminuya el riesgo de la seguridad del paciente y de los resultados esperados de salud</t>
  </si>
  <si>
    <t>1.2.2.1 Fortalecimiento de bioseguridad hospitalaria</t>
  </si>
  <si>
    <t>COMITE IAAS</t>
  </si>
  <si>
    <t>1.2.2.1.01</t>
  </si>
  <si>
    <t>Reuniones de trabajo para la vigilancia y control de las IAAS</t>
  </si>
  <si>
    <t>COMITE DE BIOSEGURIDAD</t>
  </si>
  <si>
    <t>1.2.2.1.02</t>
  </si>
  <si>
    <t>Implementacion del formulario de evaluacion de procesos de bioseguridad hospitalaria</t>
  </si>
  <si>
    <t>1.2.2.1.03</t>
  </si>
  <si>
    <t xml:space="preserve">Elaboracion de planes de mejora para la bioseguridad hospitalaria. </t>
  </si>
  <si>
    <t>1.2.2.1.04</t>
  </si>
  <si>
    <t xml:space="preserve">Evaluacion de la ejecución de los planes de mejora bioseguridad hospitalaria </t>
  </si>
  <si>
    <t>1.2.2.2 Monitoreo de la Calidad de los Servicios de Salud ofertados en la Red</t>
  </si>
  <si>
    <t>COMITE DE CALIDAD  Y SEGURIDAD DEL PACIENTE</t>
  </si>
  <si>
    <t>1.2.2.7.01</t>
  </si>
  <si>
    <t>Implementación de los planes de mejora elaborados acorde al monitoreo de todas las áreas incluidas en el informe</t>
  </si>
  <si>
    <t>1.2.2.7.02</t>
  </si>
  <si>
    <t>Seguimiento del comité de calidad y seguridad del paciente en el EESS</t>
  </si>
  <si>
    <t>Acta de conformación</t>
  </si>
  <si>
    <t>1.2.2.7.03</t>
  </si>
  <si>
    <t>Supervisión del cumplimiento de los protocolos durante la atención clínica y quirúrgica a los usuarios de los servicios</t>
  </si>
  <si>
    <t xml:space="preserve">1.2.2.4 Fortalecimiento de los servicios de hostelería </t>
  </si>
  <si>
    <t xml:space="preserve">SUBDIRECCION / SECCION DE CALIDAD EN LA GESTION </t>
  </si>
  <si>
    <t>1.2.2.4.04</t>
  </si>
  <si>
    <t xml:space="preserve">Evaluación de la ejecución de los planes de mejora de hosteleria </t>
  </si>
  <si>
    <t>1.2.2.5 Seguimiento y evaluacion del Módulo de Incidentes</t>
  </si>
  <si>
    <t>MANtENIMIENTO (BERNARDO BATISTA)</t>
  </si>
  <si>
    <t>1.2.2.5.01</t>
  </si>
  <si>
    <t>Seguimiento a la nortificacion oportuna de los incidentes en el modulo definido para los fines</t>
  </si>
  <si>
    <t>EL CUADRO REPORTE SE OBTUVO VIA LA DRA. ZAYIRA TORRES YA QUE EL USUARIO NO TIENE ACCESO A VER EL RESUMEN DE LO REGISTRADO. AUN A LA ESPERA DE ;A DRA PARA EL MES DE JUNIO</t>
  </si>
  <si>
    <t>1.2.2.6 Fortalecimiento de la vigilancia epidemiologica</t>
  </si>
  <si>
    <t>DIVISION DE EPIDEMIOLOGIA</t>
  </si>
  <si>
    <t>1.2.2.4.01</t>
  </si>
  <si>
    <t>Notificacion oportuna de las enfermedades bajo vigilancia epidemiologica</t>
  </si>
  <si>
    <t>2.2.1. Garantizada la atención integral con calidad y oportunidad, mediante la coordinación clínica y asistencial de los servicios de salud</t>
  </si>
  <si>
    <t>2.1.1.1 Conectividad de la Red de Establecimientos del Primer Nivel con el Especializado</t>
  </si>
  <si>
    <t>2.2.1.1.02</t>
  </si>
  <si>
    <t>Gestionar las QDSR de los usuarios, canalizando hasta dar respuesta al mismo.</t>
  </si>
  <si>
    <t>DIRECCION / SUBDIRECCION</t>
  </si>
  <si>
    <t>2.2.1.1.03</t>
  </si>
  <si>
    <t>Seguimiento a la actualización de la cartera de servicios del establecimiento</t>
  </si>
  <si>
    <t>2.2.1.1 Conectividad de la Red de Establecimientos del Primer Nivel con el Especializado</t>
  </si>
  <si>
    <t>2.2.1.1.01</t>
  </si>
  <si>
    <t>Gestión de los buzones de sugerencias</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</si>
  <si>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</si>
  <si>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 xml:space="preserve">2.2.2.2 Estructuración Comités priorizados de Salud </t>
  </si>
  <si>
    <t xml:space="preserve">SUBDIRECCION </t>
  </si>
  <si>
    <t>2.2.2.2.01</t>
  </si>
  <si>
    <t xml:space="preserve">Conformacion y/o restructuracion de los Comites Hospitalarios </t>
  </si>
  <si>
    <t>Actas de conformación</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</si>
  <si>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</si>
  <si>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</si>
  <si>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</si>
  <si>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Gestión de la habilitación de todos los servicios que ofertan en el EESS</t>
  </si>
  <si>
    <t>3.2.1. Incrementada las competencias  y resolución de los colaboradores, de acuerdo a la complejidad de sus funciones, las necesidades de salud de la población y los compromisos del sector</t>
  </si>
  <si>
    <t>3.2.1.1 Ejecución del Programa de formación y Capacitación continua de los RRHH de la Red</t>
  </si>
  <si>
    <t>RRHH</t>
  </si>
  <si>
    <t>3.2.1.1.01</t>
  </si>
  <si>
    <t>Ejecución Plan de Capacitación -2022</t>
  </si>
  <si>
    <t>3.2.1.1 Programa de capacitación del CEAS</t>
  </si>
  <si>
    <t>3.2.1.1.02</t>
  </si>
  <si>
    <t xml:space="preserve">Seguimiento ejecución plan capacitación 2022 </t>
  </si>
  <si>
    <t xml:space="preserve">3.2.3. Desarrollados e implementados los aspectos de gestión relacionados con seguridad y salud en el trabajo </t>
  </si>
  <si>
    <t>3.2.3.1 Ejecución del Plan de Seguridad y Salud ocupacional y Plan de gestion de Riesgos</t>
  </si>
  <si>
    <t>3.2.3.1.01</t>
  </si>
  <si>
    <t>Implementación del Proceso de Auditoría Médica</t>
  </si>
  <si>
    <t>3.2.3.1.02</t>
  </si>
  <si>
    <t xml:space="preserve">Elaboración  de reporte y seguimiento  del personal  pasivo por enfermedad.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</si>
  <si>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</si>
  <si>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4.1.1.11 Ejecución del Programa de Auditoria de Calidad del Dato</t>
  </si>
  <si>
    <t>ESTADISTICA</t>
  </si>
  <si>
    <t>4.1.1.11.01</t>
  </si>
  <si>
    <t>Autoevaluación de los datos de producción de servicios</t>
  </si>
  <si>
    <t>4.1.1.12 Fortalecimiento de la gestión de los sistemas de información de la Red</t>
  </si>
  <si>
    <t>4.1.1.12.01</t>
  </si>
  <si>
    <t xml:space="preserve">Reporte de producción de servicios </t>
  </si>
  <si>
    <t>Registro Digital</t>
  </si>
  <si>
    <t>4.1.1.18 Despliegue del Manual de Señalética e Identidad Hospitalaria</t>
  </si>
  <si>
    <t>PLANIFICACION Y DESARROLLO</t>
  </si>
  <si>
    <t>4.1.1.18.01</t>
  </si>
  <si>
    <t>Seguimiento a la implementación del Manual de Identidad Hospitalaria</t>
  </si>
  <si>
    <t>4.1.1.19. Implementación del modelo de gestión y monitoreo de la Calidad Institucional</t>
  </si>
  <si>
    <t>4.1.1.19.02</t>
  </si>
  <si>
    <t xml:space="preserve">Seguimiento a los indicadores comprometidos en la CCC </t>
  </si>
  <si>
    <t>Reporte de monitoreo indicadores CCC (plantilla de excel)</t>
  </si>
  <si>
    <t>4.1.1.19.04</t>
  </si>
  <si>
    <t>Elaboración de plan de mejora CAF.</t>
  </si>
  <si>
    <t>Plan de Mejora</t>
  </si>
  <si>
    <t>4.1.1.19.05</t>
  </si>
  <si>
    <t>Seguimiento al plan de mejora CAF.</t>
  </si>
  <si>
    <t>Informe de seguimiento</t>
  </si>
  <si>
    <t xml:space="preserve">DIRECCION / PLANIFICACION Y DESARROLLO </t>
  </si>
  <si>
    <t>4.1.1.19.06</t>
  </si>
  <si>
    <t>Elaboración de Acuerdo de Evaluación Desempeño Institucional, alineado al plan de mejora CAF.</t>
  </si>
  <si>
    <t>EDI</t>
  </si>
  <si>
    <t>4.1.1.20. Implementación programas desempeño hospitalario  (ranking hospitalario y Sismap Salud)</t>
  </si>
  <si>
    <t>4.1.1.20.01</t>
  </si>
  <si>
    <t xml:space="preserve">Seguimiento a la Implementación de Sismap Salud </t>
  </si>
  <si>
    <t>Listas de asistencia de reuniones</t>
  </si>
  <si>
    <t xml:space="preserve">correos de seguimiento donde se impulse la carga de evidencias </t>
  </si>
  <si>
    <t>4.1.1.22 Fortalecimiento de la Planificación Institucional,Monitoreo y Evaluacón</t>
  </si>
  <si>
    <t>4.1.1.22.03</t>
  </si>
  <si>
    <t>Monitoreo del POA 2022</t>
  </si>
  <si>
    <t>Matriz de Monitoreo interno</t>
  </si>
  <si>
    <t>4.1.1.5. Despliegue del Sistema de gestión documental Red SNS</t>
  </si>
  <si>
    <t>4.1.1.5.01</t>
  </si>
  <si>
    <t>Ejecución de las sesiones del Comité de Calidad del CEAS</t>
  </si>
  <si>
    <t xml:space="preserve">Lista de asistencia
</t>
  </si>
  <si>
    <t>Acta de reunión</t>
  </si>
  <si>
    <t>SUBDIRECCION / PLANIFICACION Y DESARROLLO</t>
  </si>
  <si>
    <t>4.1.1.5.02</t>
  </si>
  <si>
    <t>Implementación de los lineamientos de Gestión documental en CEAS (Robert Reid )</t>
  </si>
  <si>
    <t>4.1.1.6 Plan de Mantenimiento preventivo de infraestuctura y equipos</t>
  </si>
  <si>
    <t>MANTENIMIENTO / ADM. FINANCIERA</t>
  </si>
  <si>
    <t>Seguimiento a la ejecución del plan de mantenimiento de infraestructura y equipos</t>
  </si>
  <si>
    <t>4.1.1.7 Estandarizacion Sub-portales de Transparencia</t>
  </si>
  <si>
    <t>OAI</t>
  </si>
  <si>
    <t>4.1.1.7.01</t>
  </si>
  <si>
    <t>Actualizacion Subportales de Transparencia</t>
  </si>
  <si>
    <t>4.1.1.7.02</t>
  </si>
  <si>
    <t xml:space="preserve">Informe quejas y solicitudes de Informacion </t>
  </si>
  <si>
    <t>SUBDIRECCION / OAI</t>
  </si>
  <si>
    <t>4.1.1.7.03</t>
  </si>
  <si>
    <t>Conformación Comite vinculados a la OAI</t>
  </si>
  <si>
    <t>Resolución de aprobación</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</si>
  <si>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</si>
  <si>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</si>
  <si>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CONTABILIDAD</t>
  </si>
  <si>
    <t>4.1.2.1.01</t>
  </si>
  <si>
    <t>Elaboración de los estados financieros y sus notas de referencia</t>
  </si>
  <si>
    <t>Estados Financieros y notas de referencia</t>
  </si>
  <si>
    <t>4.1.2.1.02</t>
  </si>
  <si>
    <t xml:space="preserve">Análisis comportamiento pago </t>
  </si>
  <si>
    <t>4.1.2.1.03</t>
  </si>
  <si>
    <t xml:space="preserve">Análisis de Gestión de Tesorería </t>
  </si>
  <si>
    <t>ADMINISTRACION FINANCIERA / CONTABILIDAD</t>
  </si>
  <si>
    <t>4.1.2.1.04</t>
  </si>
  <si>
    <t>Seguimiento al cumplimiento del Sub-Indicador de Correcta Publicación Presupuestaria (IGP) en los CEAS de Autogestión</t>
  </si>
  <si>
    <t>4.1.2. 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</si>
  <si>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los peocesos de Facturación de la Red del SNS) Fortalecimiento de los procesos de captación de recursos por venta de servicios a las ARS</t>
  </si>
  <si>
    <t>AUDITORIA MEDICA</t>
  </si>
  <si>
    <t>4.1.2.3.01</t>
  </si>
  <si>
    <t>Auditoría de los expedientes clínicos</t>
  </si>
  <si>
    <t xml:space="preserve">AUDITORIA MEDICA </t>
  </si>
  <si>
    <t>4.1.2.3.02</t>
  </si>
  <si>
    <t>Socialización de los principales hallazgos de las auditoría y reportes de glosas</t>
  </si>
  <si>
    <t>4.1.2.3.03</t>
  </si>
  <si>
    <t>Elaboración de acuerdos con acciones de mejora a partir de los hallazgos de las glosas para disminucion de objeciones médicas y administrativas</t>
  </si>
  <si>
    <t xml:space="preserve">Acuerdos </t>
  </si>
  <si>
    <t>4.1.2.3.04</t>
  </si>
  <si>
    <t>Seguimiento a la ejecución de las acciones de mejora</t>
  </si>
  <si>
    <t xml:space="preserve"> FACTURACION</t>
  </si>
  <si>
    <t>4.1.2.3.05</t>
  </si>
  <si>
    <t xml:space="preserve">Analisis del comportamiento de la facturación </t>
  </si>
  <si>
    <t>4.1.2.4 Implementación del Sistema de Administracion de Bienes</t>
  </si>
  <si>
    <t>ACTIVO FIJO</t>
  </si>
  <si>
    <t>4.1.2.4.01</t>
  </si>
  <si>
    <t xml:space="preserve">Actualización de inventarios        </t>
  </si>
  <si>
    <t>DIRECCION /  DPTO. FINANCIERO</t>
  </si>
  <si>
    <t>4.1.2.4.02</t>
  </si>
  <si>
    <t>Auditoria de cumplimiento de las politicas de administración de bienes en el EESS</t>
  </si>
  <si>
    <t>4.1.2.6 Despiegue del Sistema demanejo y Control Interno</t>
  </si>
  <si>
    <t>ADMINISTRACION / CONTABILIDAD</t>
  </si>
  <si>
    <t>4.1.2.6.01</t>
  </si>
  <si>
    <t xml:space="preserve">Reporte Opotuno de la liquidación de fondos y rendición de cuentas </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</si>
  <si>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</si>
  <si>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4.1.3.3 Despliegue Plan de Responsabilidad Social Institucional SNS</t>
  </si>
  <si>
    <t>4.1.3.3.01</t>
  </si>
  <si>
    <t>Campaña de protección del Medio Ambiente (interna y externa)</t>
  </si>
  <si>
    <t>Fotos</t>
  </si>
  <si>
    <t>Form. Nº 2 MEP</t>
  </si>
  <si>
    <t>"Año al Fomento de las Exportaciones"</t>
  </si>
  <si>
    <t>Dirección de Planificación y Desarrollo Estratégico Institucional</t>
  </si>
  <si>
    <t xml:space="preserve">Departamento Formulación, Monitoreo y Evaluación de PPP </t>
  </si>
  <si>
    <t>Matriz de Monitoreo y  Evaluación de la Producción Institucional</t>
  </si>
  <si>
    <t xml:space="preserve">Actividades No Pogramadas que están asociadas a los Resultados y/o Productos del POA </t>
  </si>
  <si>
    <t xml:space="preserve">Trimestre: ________Enero_ Marzo__________   Año: _____2022___ </t>
  </si>
  <si>
    <t>Dirección y/o SRS: _____Hosp. Robert Read Cabral________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</si>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</sst>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2" formatCode="_(&quot;$&quot;* #,##0_);_(&quot;$&quot;* \(#,##0\);_(&quot;$&quot;* &quot;-&quot;_);_(@_)"/>
    <numFmt numFmtId="44" formatCode="_(&quot;$&quot;* #,##0.00_);_(&quot;$&quot;* \(#,##0.00\);_(&quot;$&quot;* &quot;-&quot;??_);_(@_)"/>
  </numFmts>
  <fonts count="52">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1"/>
      <color theme="1"/>
      <name val="Baskerville Old Face"/>
      <charset val="134"/>
    </font>
    <font>
      <sz val="14"/>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3"/>
      <color theme="1"/>
      <name val="Arial"/>
      <charset val="134"/>
    </font>
    <font>
      <sz val="13"/>
      <color theme="1"/>
      <name val="Calibri"/>
      <charset val="134"/>
      <scheme val="minor"/>
    </font>
    <font>
      <sz val="13"/>
      <color theme="1"/>
      <name val="Baskerville Old Face"/>
      <charset val="134"/>
    </font>
    <font>
      <b/>
      <sz val="14"/>
      <color theme="0"/>
      <name val="Baskerville Old Face"/>
      <charset val="134"/>
    </font>
    <font>
      <sz val="13"/>
      <name val="Arial"/>
      <charset val="134"/>
    </font>
    <font>
      <sz val="13"/>
      <name val="Baskerville Old Face"/>
      <charset val="134"/>
    </font>
    <font>
      <b/>
      <sz val="13"/>
      <color theme="8" tint="-0.499984740745262"/>
      <name val="Baskerville Old Face"/>
      <charset val="134"/>
    </font>
    <font>
      <b/>
      <sz val="13"/>
      <name val="Baskerville Old Face"/>
      <charset val="134"/>
    </font>
    <font>
      <b/>
      <sz val="13"/>
      <color rgb="FF000000"/>
      <name val="Arial"/>
      <charset val="134"/>
    </font>
    <font>
      <b/>
      <sz val="13"/>
      <name val="Arial"/>
      <charset val="134"/>
    </font>
    <font>
      <sz val="13"/>
      <color rgb="FF000000"/>
      <name val="Arial"/>
      <charset val="134"/>
    </font>
    <font>
      <sz val="10"/>
      <name val="Calibri"/>
      <charset val="134"/>
      <scheme val="minor"/>
    </font>
    <font>
      <b/>
      <sz val="13"/>
      <color rgb="FF000000"/>
      <name val="Baskerville Old Face"/>
      <charset val="134"/>
    </font>
    <font>
      <sz val="13"/>
      <name val="Calibri"/>
      <charset val="134"/>
      <scheme val="minor"/>
    </font>
    <font>
      <b/>
      <sz val="13"/>
      <color theme="1"/>
      <name val="Baskerville Old Face"/>
      <charset val="134"/>
    </font>
    <font>
      <u/>
      <sz val="11"/>
      <color rgb="FF0000FF"/>
      <name val="Calibri"/>
      <charset val="0"/>
      <scheme val="minor"/>
    </font>
    <font>
      <u/>
      <sz val="11"/>
      <color rgb="FF800080"/>
      <name val="Calibri"/>
      <charset val="0"/>
      <scheme val="minor"/>
    </font>
    <font>
      <sz val="11"/>
      <color theme="1"/>
      <name val="Calibri"/>
      <charset val="0"/>
      <scheme val="minor"/>
    </font>
    <font>
      <b/>
      <sz val="11"/>
      <color rgb="FFFA7D00"/>
      <name val="Calibri"/>
      <charset val="0"/>
      <scheme val="minor"/>
    </font>
    <font>
      <b/>
      <sz val="11"/>
      <color theme="3"/>
      <name val="Calibri"/>
      <charset val="134"/>
      <scheme val="minor"/>
    </font>
    <font>
      <sz val="11"/>
      <color rgb="FFFF0000"/>
      <name val="Calibri"/>
      <charset val="0"/>
      <scheme val="minor"/>
    </font>
    <font>
      <b/>
      <sz val="18"/>
      <color theme="3"/>
      <name val="Calibri"/>
      <charset val="134"/>
      <scheme val="minor"/>
    </font>
    <font>
      <sz val="11"/>
      <color theme="0"/>
      <name val="Calibri"/>
      <charset val="0"/>
      <scheme val="minor"/>
    </font>
    <font>
      <b/>
      <sz val="11"/>
      <color rgb="FFFFFFFF"/>
      <name val="Calibri"/>
      <charset val="0"/>
      <scheme val="minor"/>
    </font>
    <font>
      <sz val="11"/>
      <color rgb="FFFA7D00"/>
      <name val="Calibri"/>
      <charset val="0"/>
      <scheme val="minor"/>
    </font>
    <font>
      <b/>
      <sz val="13"/>
      <color theme="3"/>
      <name val="Calibri"/>
      <charset val="134"/>
      <scheme val="minor"/>
    </font>
    <font>
      <i/>
      <sz val="11"/>
      <color rgb="FF7F7F7F"/>
      <name val="Calibri"/>
      <charset val="0"/>
      <scheme val="minor"/>
    </font>
    <font>
      <b/>
      <sz val="15"/>
      <color theme="3"/>
      <name val="Calibri"/>
      <charset val="134"/>
      <scheme val="minor"/>
    </font>
    <font>
      <b/>
      <sz val="11"/>
      <color rgb="FF3F3F3F"/>
      <name val="Calibri"/>
      <charset val="0"/>
      <scheme val="minor"/>
    </font>
    <font>
      <sz val="11"/>
      <color rgb="FF3F3F76"/>
      <name val="Calibri"/>
      <charset val="0"/>
      <scheme val="minor"/>
    </font>
    <font>
      <sz val="11"/>
      <color rgb="FF0061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
      <b/>
      <sz val="9"/>
      <name val="Tahoma"/>
      <charset val="134"/>
    </font>
    <font>
      <sz val="9"/>
      <name val="Tahoma"/>
      <charset val="134"/>
    </font>
  </fonts>
  <fills count="38">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theme="0"/>
        <bgColor theme="4" tint="0.799981688894314"/>
      </patternFill>
    </fill>
    <fill>
      <patternFill patternType="solid">
        <fgColor theme="0"/>
        <bgColor theme="4" tint="0.799951170384838"/>
      </patternFill>
    </fill>
    <fill>
      <patternFill patternType="solid">
        <fgColor theme="7"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33" fillId="10" borderId="0" applyNumberFormat="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xf numFmtId="0" fontId="31" fillId="0" borderId="0" applyNumberFormat="0" applyFill="0" applyBorder="0" applyAlignment="0" applyProtection="0">
      <alignment vertical="center"/>
    </xf>
    <xf numFmtId="0" fontId="38" fillId="13" borderId="0" applyNumberFormat="0" applyBorder="0" applyAlignment="0" applyProtection="0">
      <alignment vertical="center"/>
    </xf>
    <xf numFmtId="0" fontId="32" fillId="0" borderId="0" applyNumberFormat="0" applyFill="0" applyBorder="0" applyAlignment="0" applyProtection="0">
      <alignment vertical="center"/>
    </xf>
    <xf numFmtId="0" fontId="39" fillId="14" borderId="13" applyNumberFormat="0" applyAlignment="0" applyProtection="0">
      <alignment vertical="center"/>
    </xf>
    <xf numFmtId="0" fontId="41" fillId="0" borderId="15" applyNumberFormat="0" applyFill="0" applyAlignment="0" applyProtection="0">
      <alignment vertical="center"/>
    </xf>
    <xf numFmtId="0" fontId="0" fillId="15" borderId="16" applyNumberFormat="0" applyFont="0" applyAlignment="0" applyProtection="0">
      <alignment vertical="center"/>
    </xf>
    <xf numFmtId="0" fontId="33" fillId="17" borderId="0" applyNumberFormat="0" applyBorder="0" applyAlignment="0" applyProtection="0">
      <alignment vertical="center"/>
    </xf>
    <xf numFmtId="0" fontId="36" fillId="0" borderId="0" applyNumberFormat="0" applyFill="0" applyBorder="0" applyAlignment="0" applyProtection="0">
      <alignment vertical="center"/>
    </xf>
    <xf numFmtId="0" fontId="33" fillId="20"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5" applyNumberFormat="0" applyFill="0" applyAlignment="0" applyProtection="0">
      <alignment vertical="center"/>
    </xf>
    <xf numFmtId="0" fontId="35" fillId="0" borderId="12" applyNumberFormat="0" applyFill="0" applyAlignment="0" applyProtection="0">
      <alignment vertical="center"/>
    </xf>
    <xf numFmtId="0" fontId="35" fillId="0" borderId="0" applyNumberFormat="0" applyFill="0" applyBorder="0" applyAlignment="0" applyProtection="0">
      <alignment vertical="center"/>
    </xf>
    <xf numFmtId="0" fontId="45" fillId="22" borderId="11" applyNumberFormat="0" applyAlignment="0" applyProtection="0">
      <alignment vertical="center"/>
    </xf>
    <xf numFmtId="0" fontId="0" fillId="0" borderId="0"/>
    <xf numFmtId="0" fontId="38" fillId="25" borderId="0" applyNumberFormat="0" applyBorder="0" applyAlignment="0" applyProtection="0">
      <alignment vertical="center"/>
    </xf>
    <xf numFmtId="0" fontId="46" fillId="26" borderId="0" applyNumberFormat="0" applyBorder="0" applyAlignment="0" applyProtection="0">
      <alignment vertical="center"/>
    </xf>
    <xf numFmtId="0" fontId="44" fillId="8" borderId="17" applyNumberFormat="0" applyAlignment="0" applyProtection="0">
      <alignment vertical="center"/>
    </xf>
    <xf numFmtId="0" fontId="33" fillId="9" borderId="0" applyNumberFormat="0" applyBorder="0" applyAlignment="0" applyProtection="0">
      <alignment vertical="center"/>
    </xf>
    <xf numFmtId="0" fontId="34" fillId="8" borderId="11" applyNumberFormat="0" applyAlignment="0" applyProtection="0">
      <alignment vertical="center"/>
    </xf>
    <xf numFmtId="0" fontId="40" fillId="0" borderId="14" applyNumberFormat="0" applyFill="0" applyAlignment="0" applyProtection="0">
      <alignment vertical="center"/>
    </xf>
    <xf numFmtId="0" fontId="47" fillId="0" borderId="18" applyNumberFormat="0" applyFill="0" applyAlignment="0" applyProtection="0">
      <alignment vertical="center"/>
    </xf>
    <xf numFmtId="0" fontId="48" fillId="27" borderId="0" applyNumberFormat="0" applyBorder="0" applyAlignment="0" applyProtection="0">
      <alignment vertical="center"/>
    </xf>
    <xf numFmtId="0" fontId="49" fillId="28" borderId="0" applyNumberFormat="0" applyBorder="0" applyAlignment="0" applyProtection="0">
      <alignment vertical="center"/>
    </xf>
    <xf numFmtId="0" fontId="38" fillId="29" borderId="0" applyNumberFormat="0" applyBorder="0" applyAlignment="0" applyProtection="0">
      <alignment vertical="center"/>
    </xf>
    <xf numFmtId="0" fontId="33" fillId="24" borderId="0" applyNumberFormat="0" applyBorder="0" applyAlignment="0" applyProtection="0">
      <alignment vertical="center"/>
    </xf>
    <xf numFmtId="0" fontId="38" fillId="34" borderId="0" applyNumberFormat="0" applyBorder="0" applyAlignment="0" applyProtection="0">
      <alignment vertical="center"/>
    </xf>
    <xf numFmtId="0" fontId="38" fillId="19" borderId="0" applyNumberFormat="0" applyBorder="0" applyAlignment="0" applyProtection="0">
      <alignment vertical="center"/>
    </xf>
    <xf numFmtId="0" fontId="33" fillId="21" borderId="0" applyNumberFormat="0" applyBorder="0" applyAlignment="0" applyProtection="0">
      <alignment vertical="center"/>
    </xf>
    <xf numFmtId="0" fontId="33" fillId="33"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3" fillId="32" borderId="0" applyNumberFormat="0" applyBorder="0" applyAlignment="0" applyProtection="0">
      <alignment vertical="center"/>
    </xf>
    <xf numFmtId="0" fontId="38" fillId="11" borderId="0" applyNumberFormat="0" applyBorder="0" applyAlignment="0" applyProtection="0">
      <alignment vertical="center"/>
    </xf>
    <xf numFmtId="0" fontId="33" fillId="7" borderId="0" applyNumberFormat="0" applyBorder="0" applyAlignment="0" applyProtection="0">
      <alignment vertical="center"/>
    </xf>
    <xf numFmtId="0" fontId="33" fillId="31" borderId="0" applyNumberFormat="0" applyBorder="0" applyAlignment="0" applyProtection="0">
      <alignment vertical="center"/>
    </xf>
    <xf numFmtId="0" fontId="38" fillId="23" borderId="0" applyNumberFormat="0" applyBorder="0" applyAlignment="0" applyProtection="0">
      <alignment vertical="center"/>
    </xf>
    <xf numFmtId="0" fontId="33" fillId="30"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33" fillId="18" borderId="0" applyNumberFormat="0" applyBorder="0" applyAlignment="0" applyProtection="0">
      <alignment vertical="center"/>
    </xf>
    <xf numFmtId="0" fontId="38" fillId="37" borderId="0" applyNumberFormat="0" applyBorder="0" applyAlignment="0" applyProtection="0">
      <alignment vertical="center"/>
    </xf>
  </cellStyleXfs>
  <cellXfs count="149">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4" fontId="1" fillId="2" borderId="0" xfId="0" applyNumberFormat="1" applyFont="1" applyFill="1" applyAlignment="1" applyProtection="1">
      <alignment horizontal="center"/>
      <protection locked="0"/>
    </xf>
    <xf numFmtId="0" fontId="0" fillId="0" borderId="0" xfId="0" applyProtection="1">
      <protection locked="0"/>
    </xf>
    <xf numFmtId="0" fontId="7" fillId="0" borderId="0" xfId="0" applyFont="1"/>
    <xf numFmtId="0" fontId="8" fillId="2" borderId="0" xfId="0" applyFont="1" applyFill="1" applyProtection="1">
      <protection locked="0"/>
    </xf>
    <xf numFmtId="0" fontId="9" fillId="3" borderId="1" xfId="0" applyFont="1" applyFill="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9" fontId="10" fillId="0" borderId="1" xfId="6" applyFont="1" applyFill="1" applyBorder="1" applyAlignment="1" applyProtection="1">
      <alignment horizontal="center" vertical="center"/>
    </xf>
    <xf numFmtId="3"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vertical="top" wrapText="1"/>
      <protection locked="0"/>
    </xf>
    <xf numFmtId="0" fontId="11" fillId="2" borderId="1" xfId="0" applyFont="1" applyFill="1" applyBorder="1" applyAlignment="1" applyProtection="1">
      <alignment horizontal="left" vertical="top" wrapText="1"/>
      <protection locked="0"/>
    </xf>
    <xf numFmtId="0" fontId="11" fillId="2" borderId="1" xfId="0" applyFont="1" applyFill="1" applyBorder="1" applyAlignment="1" applyProtection="1">
      <alignment vertical="center" wrapText="1"/>
      <protection locked="0"/>
    </xf>
    <xf numFmtId="0" fontId="12" fillId="0" borderId="1" xfId="0" applyFont="1" applyBorder="1" applyAlignment="1" applyProtection="1">
      <alignment vertical="center"/>
      <protection locked="0"/>
    </xf>
    <xf numFmtId="0" fontId="14" fillId="4" borderId="1" xfId="0" applyFont="1" applyFill="1" applyBorder="1" applyAlignment="1" applyProtection="1">
      <alignment vertical="center"/>
      <protection locked="0"/>
    </xf>
    <xf numFmtId="0" fontId="15" fillId="4" borderId="1" xfId="0" applyFont="1" applyFill="1" applyBorder="1" applyAlignment="1" applyProtection="1">
      <alignment vertical="center" wrapText="1"/>
      <protection locked="0"/>
    </xf>
    <xf numFmtId="0" fontId="7" fillId="0" borderId="1" xfId="0" applyFont="1" applyBorder="1" applyProtection="1">
      <protection locked="0"/>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0" borderId="0" xfId="0" applyFont="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vertical="center"/>
      <protection locked="0"/>
    </xf>
    <xf numFmtId="0" fontId="0" fillId="0" borderId="1" xfId="0" applyBorder="1" applyProtection="1">
      <protection locked="0"/>
    </xf>
    <xf numFmtId="0" fontId="16" fillId="0" borderId="0" xfId="0" applyFont="1" applyProtection="1">
      <protection locked="0"/>
    </xf>
    <xf numFmtId="0" fontId="17" fillId="0" borderId="0" xfId="0" applyFont="1" applyProtection="1">
      <protection locked="0"/>
    </xf>
    <xf numFmtId="0" fontId="7" fillId="0" borderId="0" xfId="0" applyFont="1" applyProtection="1">
      <protection locked="0"/>
    </xf>
    <xf numFmtId="0" fontId="7" fillId="0" borderId="0" xfId="0" applyFont="1" applyAlignment="1" applyProtection="1">
      <alignment horizontal="justify"/>
      <protection locked="0"/>
    </xf>
    <xf numFmtId="0" fontId="18" fillId="0" borderId="0" xfId="0" applyFont="1" applyFill="1" applyProtection="1">
      <protection locked="0"/>
    </xf>
    <xf numFmtId="0" fontId="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2" borderId="0" xfId="0" applyFont="1" applyFill="1" applyAlignment="1" applyProtection="1">
      <alignment horizontal="justify"/>
      <protection locked="0"/>
    </xf>
    <xf numFmtId="0" fontId="8" fillId="2" borderId="0" xfId="0" applyFont="1" applyFill="1" applyAlignment="1" applyProtection="1">
      <alignment horizontal="justify"/>
      <protection locked="0"/>
    </xf>
    <xf numFmtId="0" fontId="4" fillId="2" borderId="0" xfId="0" applyFont="1" applyFill="1" applyAlignment="1" applyProtection="1">
      <alignment horizontal="justify"/>
      <protection locked="0"/>
    </xf>
    <xf numFmtId="0" fontId="1" fillId="2" borderId="0" xfId="0" applyFont="1" applyFill="1" applyAlignment="1" applyProtection="1">
      <alignment horizontal="justify"/>
      <protection locked="0"/>
    </xf>
    <xf numFmtId="0" fontId="1" fillId="2" borderId="0" xfId="0" applyFont="1" applyFill="1" applyAlignment="1" applyProtection="1">
      <protection locked="0"/>
    </xf>
    <xf numFmtId="0" fontId="7" fillId="2" borderId="0" xfId="0" applyFont="1" applyFill="1" applyProtection="1">
      <protection locked="0"/>
    </xf>
    <xf numFmtId="0" fontId="7" fillId="2" borderId="0" xfId="0" applyFont="1" applyFill="1" applyAlignment="1" applyProtection="1">
      <alignment horizontal="justify"/>
      <protection locked="0"/>
    </xf>
    <xf numFmtId="0" fontId="19" fillId="3" borderId="4"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20" fillId="5" borderId="1" xfId="0" applyNumberFormat="1" applyFont="1" applyFill="1" applyBorder="1" applyAlignment="1">
      <alignment horizontal="justify" vertical="center"/>
    </xf>
    <xf numFmtId="0" fontId="20" fillId="5" borderId="1" xfId="0" applyNumberFormat="1" applyFont="1" applyFill="1" applyBorder="1" applyAlignment="1">
      <alignment horizontal="justify" vertical="center" wrapText="1"/>
    </xf>
    <xf numFmtId="0" fontId="20" fillId="6" borderId="1" xfId="0" applyNumberFormat="1" applyFont="1" applyFill="1" applyBorder="1" applyAlignment="1">
      <alignment horizontal="center" vertical="center" wrapText="1"/>
    </xf>
    <xf numFmtId="0" fontId="20" fillId="0" borderId="1" xfId="0" applyNumberFormat="1" applyFont="1" applyFill="1" applyBorder="1" applyAlignment="1">
      <alignment horizontal="justify" vertical="center" wrapText="1"/>
    </xf>
    <xf numFmtId="0" fontId="20" fillId="5" borderId="1" xfId="0" applyNumberFormat="1" applyFont="1" applyFill="1" applyBorder="1" applyAlignment="1">
      <alignment horizontal="left" vertical="center" wrapText="1"/>
    </xf>
    <xf numFmtId="0" fontId="20" fillId="2" borderId="1" xfId="0" applyNumberFormat="1" applyFont="1" applyFill="1" applyBorder="1" applyAlignment="1">
      <alignment horizontal="justify" vertical="center" wrapText="1"/>
    </xf>
    <xf numFmtId="0" fontId="20" fillId="5"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0" fontId="20" fillId="2" borderId="1" xfId="0" applyNumberFormat="1" applyFont="1" applyFill="1" applyBorder="1" applyAlignment="1" applyProtection="1">
      <alignment horizontal="justify" vertical="top" wrapText="1"/>
      <protection locked="0"/>
    </xf>
    <xf numFmtId="0" fontId="21" fillId="0" borderId="0" xfId="0" applyFont="1" applyFill="1" applyProtection="1">
      <protection locked="0"/>
    </xf>
    <xf numFmtId="0" fontId="2"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22" fillId="0" borderId="0" xfId="0" applyFont="1" applyFill="1" applyAlignment="1" applyProtection="1">
      <alignment horizontal="center"/>
      <protection locked="0"/>
    </xf>
    <xf numFmtId="0" fontId="4" fillId="2" borderId="0" xfId="0" applyFont="1" applyFill="1" applyAlignment="1" applyProtection="1">
      <alignment horizontal="center" vertical="center"/>
      <protection locked="0"/>
    </xf>
    <xf numFmtId="0" fontId="23" fillId="0"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9" fontId="7" fillId="2" borderId="0" xfId="6"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20" fillId="0" borderId="1" xfId="0" applyNumberFormat="1" applyFont="1" applyFill="1" applyBorder="1" applyAlignment="1">
      <alignment horizontal="center" vertical="center"/>
    </xf>
    <xf numFmtId="3" fontId="16" fillId="2" borderId="1"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5" fillId="0" borderId="1" xfId="0" applyNumberFormat="1" applyFont="1" applyFill="1" applyBorder="1" applyAlignment="1">
      <alignment horizontal="center" vertical="center"/>
    </xf>
    <xf numFmtId="0" fontId="10" fillId="0" borderId="1" xfId="0" applyFont="1" applyBorder="1" applyAlignment="1" applyProtection="1">
      <alignment vertical="center"/>
      <protection locked="0"/>
    </xf>
    <xf numFmtId="0" fontId="0" fillId="2" borderId="0" xfId="0" applyFill="1" applyAlignment="1" applyProtection="1">
      <protection locked="0"/>
    </xf>
    <xf numFmtId="1" fontId="24" fillId="0" borderId="1" xfId="0" applyNumberFormat="1" applyFont="1" applyBorder="1" applyAlignment="1" applyProtection="1">
      <alignment vertical="center"/>
      <protection locked="0"/>
    </xf>
    <xf numFmtId="9" fontId="24" fillId="0" borderId="1" xfId="6" applyFont="1" applyFill="1" applyBorder="1" applyAlignment="1" applyProtection="1">
      <alignment horizontal="center" vertical="center"/>
    </xf>
    <xf numFmtId="0" fontId="26" fillId="2" borderId="1" xfId="0"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3" fontId="24" fillId="0" borderId="1" xfId="0" applyNumberFormat="1" applyFont="1" applyBorder="1" applyAlignment="1" applyProtection="1">
      <alignment vertical="center"/>
      <protection locked="0"/>
    </xf>
    <xf numFmtId="0" fontId="24" fillId="0" borderId="1" xfId="0" applyFont="1" applyBorder="1" applyAlignment="1" applyProtection="1">
      <alignment vertical="center"/>
      <protection locked="0"/>
    </xf>
    <xf numFmtId="0" fontId="26" fillId="0" borderId="1" xfId="0" applyFont="1" applyBorder="1" applyAlignment="1" applyProtection="1">
      <alignment vertical="center" wrapText="1"/>
      <protection locked="0"/>
    </xf>
    <xf numFmtId="0" fontId="20" fillId="2" borderId="8" xfId="0" applyNumberFormat="1" applyFont="1" applyFill="1" applyBorder="1" applyAlignment="1">
      <alignment horizontal="justify" vertical="center" wrapText="1"/>
    </xf>
    <xf numFmtId="49" fontId="20" fillId="5" borderId="1" xfId="0" applyNumberFormat="1" applyFont="1" applyFill="1" applyBorder="1" applyAlignment="1">
      <alignment horizontal="justify" vertical="center" wrapText="1"/>
    </xf>
    <xf numFmtId="0" fontId="20" fillId="0" borderId="1" xfId="0" applyNumberFormat="1" applyFont="1" applyFill="1" applyBorder="1" applyAlignment="1">
      <alignment horizontal="center" vertical="center" wrapText="1"/>
    </xf>
    <xf numFmtId="49" fontId="20" fillId="5" borderId="9" xfId="0" applyNumberFormat="1" applyFont="1" applyFill="1" applyBorder="1" applyAlignment="1">
      <alignment horizontal="justify" vertical="center" wrapText="1"/>
    </xf>
    <xf numFmtId="0" fontId="20" fillId="5" borderId="9" xfId="0" applyNumberFormat="1" applyFont="1" applyFill="1" applyBorder="1" applyAlignment="1">
      <alignment horizontal="justify" vertical="center" wrapText="1"/>
    </xf>
    <xf numFmtId="0" fontId="27" fillId="2" borderId="1" xfId="0" applyFont="1" applyFill="1" applyBorder="1" applyAlignment="1">
      <alignment horizontal="center" vertical="center" wrapText="1"/>
    </xf>
    <xf numFmtId="0" fontId="20" fillId="0" borderId="9" xfId="0" applyNumberFormat="1" applyFont="1" applyFill="1" applyBorder="1" applyAlignment="1">
      <alignment horizontal="justify" vertical="center" wrapText="1"/>
    </xf>
    <xf numFmtId="49" fontId="28" fillId="3" borderId="9" xfId="0" applyNumberFormat="1" applyFont="1" applyFill="1" applyBorder="1" applyAlignment="1" applyProtection="1">
      <alignment vertical="center"/>
      <protection locked="0"/>
    </xf>
    <xf numFmtId="0" fontId="28" fillId="3" borderId="9" xfId="0" applyNumberFormat="1" applyFont="1" applyFill="1" applyBorder="1" applyAlignment="1" applyProtection="1">
      <alignment vertical="center"/>
      <protection locked="0"/>
    </xf>
    <xf numFmtId="49" fontId="28" fillId="0" borderId="7" xfId="0" applyNumberFormat="1" applyFont="1" applyFill="1" applyBorder="1" applyAlignment="1" applyProtection="1">
      <alignment vertical="center"/>
      <protection locked="0"/>
    </xf>
    <xf numFmtId="0" fontId="28" fillId="0" borderId="9" xfId="0" applyNumberFormat="1" applyFont="1" applyFill="1" applyBorder="1" applyAlignment="1" applyProtection="1">
      <alignment vertical="center"/>
      <protection locked="0"/>
    </xf>
    <xf numFmtId="0" fontId="27" fillId="5" borderId="1" xfId="0" applyNumberFormat="1" applyFont="1" applyFill="1" applyBorder="1" applyAlignment="1">
      <alignment horizontal="left" vertical="center" wrapText="1"/>
    </xf>
    <xf numFmtId="0" fontId="27" fillId="5" borderId="1" xfId="0" applyFont="1" applyFill="1" applyBorder="1" applyAlignment="1">
      <alignment horizontal="left" vertical="center" wrapText="1"/>
    </xf>
    <xf numFmtId="0" fontId="17" fillId="0" borderId="0" xfId="0" applyFont="1" applyAlignment="1" applyProtection="1">
      <protection locked="0"/>
    </xf>
    <xf numFmtId="49" fontId="18" fillId="0" borderId="0" xfId="0" applyNumberFormat="1" applyFont="1" applyAlignment="1" applyProtection="1">
      <protection locked="0"/>
    </xf>
    <xf numFmtId="0" fontId="18" fillId="0" borderId="0" xfId="0" applyNumberFormat="1" applyFont="1" applyAlignment="1" applyProtection="1">
      <protection locked="0"/>
    </xf>
    <xf numFmtId="0" fontId="18" fillId="0" borderId="0" xfId="0" applyNumberFormat="1" applyFont="1" applyAlignment="1" applyProtection="1">
      <alignment horizontal="justify"/>
      <protection locked="0"/>
    </xf>
    <xf numFmtId="0" fontId="18" fillId="0" borderId="0" xfId="0" applyFont="1" applyAlignment="1" applyProtection="1">
      <protection locked="0"/>
    </xf>
    <xf numFmtId="0" fontId="18" fillId="0" borderId="0" xfId="0" applyFont="1" applyAlignment="1" applyProtection="1">
      <alignment horizontal="justify"/>
      <protection locked="0"/>
    </xf>
    <xf numFmtId="0" fontId="0" fillId="0" borderId="0" xfId="0" applyAlignment="1" applyProtection="1">
      <protection locked="0"/>
    </xf>
    <xf numFmtId="0" fontId="7" fillId="0" borderId="0" xfId="0" applyFont="1" applyAlignment="1" applyProtection="1">
      <protection locked="0"/>
    </xf>
    <xf numFmtId="0" fontId="20" fillId="0" borderId="1" xfId="0" applyNumberFormat="1" applyFont="1" applyFill="1" applyBorder="1" applyAlignment="1">
      <alignment vertical="center" wrapText="1"/>
    </xf>
    <xf numFmtId="3" fontId="28" fillId="3" borderId="9" xfId="0" applyNumberFormat="1" applyFont="1" applyFill="1" applyBorder="1" applyAlignment="1" applyProtection="1">
      <alignment vertical="center"/>
      <protection locked="0"/>
    </xf>
    <xf numFmtId="0" fontId="28" fillId="3" borderId="5"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9" fillId="0" borderId="1" xfId="0" applyNumberFormat="1" applyFont="1" applyFill="1" applyBorder="1" applyAlignment="1">
      <alignment horizontal="center" vertical="center"/>
    </xf>
    <xf numFmtId="3" fontId="28" fillId="0" borderId="9" xfId="0" applyNumberFormat="1"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18" fillId="0" borderId="0" xfId="0" applyNumberFormat="1" applyFont="1" applyFill="1" applyAlignment="1" applyProtection="1">
      <protection locked="0"/>
    </xf>
    <xf numFmtId="0" fontId="18"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Fill="1" applyAlignment="1" applyProtection="1">
      <protection locked="0"/>
    </xf>
    <xf numFmtId="0" fontId="24" fillId="0" borderId="5" xfId="0" applyFont="1" applyBorder="1" applyAlignment="1" applyProtection="1">
      <alignment vertical="center"/>
      <protection locked="0"/>
    </xf>
    <xf numFmtId="0" fontId="26" fillId="0" borderId="0" xfId="0" applyFont="1" applyBorder="1" applyAlignment="1" applyProtection="1">
      <alignment vertical="center" wrapText="1"/>
      <protection locked="0"/>
    </xf>
    <xf numFmtId="0" fontId="24" fillId="0" borderId="0" xfId="0" applyFont="1" applyAlignment="1" applyProtection="1">
      <alignment vertical="center" wrapText="1"/>
      <protection locked="0"/>
    </xf>
    <xf numFmtId="0" fontId="28" fillId="3" borderId="5" xfId="0" applyFont="1" applyFill="1" applyBorder="1" applyAlignment="1" applyProtection="1">
      <alignment vertical="center" wrapText="1"/>
      <protection locked="0"/>
    </xf>
    <xf numFmtId="9" fontId="28" fillId="0" borderId="1" xfId="6" applyFont="1" applyFill="1" applyBorder="1" applyAlignment="1" applyProtection="1">
      <alignment horizontal="center" vertical="center"/>
    </xf>
    <xf numFmtId="0" fontId="30" fillId="3" borderId="0" xfId="0" applyFont="1" applyFill="1" applyBorder="1" applyAlignment="1" applyProtection="1">
      <alignment horizontal="center" vertical="center"/>
      <protection locked="0"/>
    </xf>
    <xf numFmtId="0" fontId="28" fillId="0" borderId="9" xfId="0" applyFont="1" applyFill="1" applyBorder="1" applyAlignment="1" applyProtection="1">
      <alignment vertical="center"/>
      <protection locked="0"/>
    </xf>
    <xf numFmtId="0" fontId="28" fillId="0" borderId="10" xfId="0" applyFont="1" applyFill="1" applyBorder="1" applyAlignment="1" applyProtection="1">
      <alignment vertical="center"/>
      <protection locked="0"/>
    </xf>
    <xf numFmtId="9" fontId="28" fillId="0" borderId="1" xfId="6" applyFont="1" applyBorder="1" applyAlignment="1" applyProtection="1">
      <alignment horizontal="center" vertical="center"/>
      <protection locked="0"/>
    </xf>
    <xf numFmtId="0" fontId="30" fillId="3" borderId="0" xfId="0" applyFont="1" applyFill="1" applyAlignment="1" applyProtection="1">
      <alignment horizontal="center" vertical="center"/>
      <protection locked="0"/>
    </xf>
    <xf numFmtId="0" fontId="17" fillId="0" borderId="0" xfId="0" applyFont="1" applyAlignment="1" applyProtection="1">
      <alignment vertical="center"/>
      <protection locked="0"/>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Normal 4" xfId="22"/>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dxfs count="4">
    <dxf>
      <fill>
        <patternFill patternType="solid">
          <bgColor rgb="FFFF0000"/>
        </patternFill>
      </fill>
    </dxf>
    <dxf>
      <fill>
        <patternFill patternType="solid">
          <bgColor rgb="FFFFC000"/>
        </patternFill>
      </fill>
    </dxf>
    <dxf>
      <fill>
        <patternFill patternType="solid">
          <bgColor rgb="FF92D050"/>
        </patternFill>
      </fill>
    </dxf>
    <dxf>
      <fill>
        <patternFill patternType="solid">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3175</xdr:colOff>
      <xdr:row>1</xdr:row>
      <xdr:rowOff>189865</xdr:rowOff>
    </xdr:from>
    <xdr:to>
      <xdr:col>2</xdr:col>
      <xdr:colOff>133415</xdr:colOff>
      <xdr:row>6</xdr:row>
      <xdr:rowOff>8488</xdr:rowOff>
    </xdr:to>
    <xdr:pic>
      <xdr:nvPicPr>
        <xdr:cNvPr id="2" name="Imagen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 y="410845"/>
          <a:ext cx="2723515" cy="923290"/>
        </a:xfrm>
        <a:prstGeom prst="rect">
          <a:avLst/>
        </a:prstGeom>
      </xdr:spPr>
    </xdr:pic>
    <xdr:clientData/>
  </xdr:twoCellAnchor>
  <xdr:oneCellAnchor>
    <xdr:from>
      <xdr:col>2</xdr:col>
      <xdr:colOff>647700</xdr:colOff>
      <xdr:row>84</xdr:row>
      <xdr:rowOff>0</xdr:rowOff>
    </xdr:from>
    <xdr:ext cx="752475" cy="0"/>
    <xdr:pic>
      <xdr:nvPicPr>
        <xdr:cNvPr id="3"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4"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5"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6"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7"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8"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9"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10"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84</xdr:row>
      <xdr:rowOff>0</xdr:rowOff>
    </xdr:from>
    <xdr:ext cx="752475" cy="0"/>
    <xdr:pic>
      <xdr:nvPicPr>
        <xdr:cNvPr id="11"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50929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1"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2"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3"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4"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5"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6"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7"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8"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60</xdr:row>
      <xdr:rowOff>0</xdr:rowOff>
    </xdr:from>
    <xdr:ext cx="752475" cy="0"/>
    <xdr:pic>
      <xdr:nvPicPr>
        <xdr:cNvPr id="29" name="2 Imagen"/>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024630" y="1001496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38900" y="220980"/>
          <a:ext cx="2753360" cy="93853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99685" y="154305"/>
          <a:ext cx="2758440" cy="950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4"/>
  <sheetViews>
    <sheetView tabSelected="1" zoomScale="62" zoomScaleNormal="62" zoomScaleSheetLayoutView="90" workbookViewId="0">
      <selection activeCell="D13" sqref="D13"/>
    </sheetView>
  </sheetViews>
  <sheetFormatPr defaultColWidth="11.4259259259259" defaultRowHeight="16.8"/>
  <cols>
    <col min="1" max="1" width="11.4259259259259" style="20"/>
    <col min="2" max="2" width="37.8148148148148" style="51" customWidth="1"/>
    <col min="3" max="3" width="27.5277777777778" style="51" customWidth="1"/>
    <col min="4" max="4" width="26" style="51" customWidth="1"/>
    <col min="5" max="5" width="12.8518518518519" style="51" customWidth="1"/>
    <col min="6" max="6" width="40.1296296296296" style="52" customWidth="1"/>
    <col min="7" max="9" width="23" style="51" customWidth="1"/>
    <col min="10" max="12" width="10.6111111111111" style="53" customWidth="1"/>
    <col min="13" max="13" width="9.13888888888889" style="54" customWidth="1"/>
    <col min="14" max="14" width="9" style="54" customWidth="1"/>
    <col min="15" max="15" width="9.13888888888889" style="54" customWidth="1"/>
    <col min="16" max="16" width="9" style="55" customWidth="1"/>
    <col min="17" max="17" width="9.85185185185185" style="56" customWidth="1"/>
    <col min="18" max="18" width="10.6666666666667" style="56" customWidth="1"/>
    <col min="19" max="19" width="19.287037037037" style="56" customWidth="1"/>
    <col min="20" max="20" width="14.5740740740741" style="56" customWidth="1"/>
    <col min="21" max="21" width="17" style="56" customWidth="1"/>
    <col min="22" max="22" width="44.1388888888889" style="56" customWidth="1"/>
    <col min="23" max="23" width="26.8518518518519" style="56" customWidth="1"/>
    <col min="24" max="24" width="25.712962962963" style="20" customWidth="1"/>
    <col min="25" max="16384" width="11.4259259259259" style="20"/>
  </cols>
  <sheetData>
    <row r="1" ht="17.4" spans="2:24">
      <c r="B1" s="2" t="s">
        <v>0</v>
      </c>
      <c r="C1" s="3"/>
      <c r="D1" s="3"/>
      <c r="E1" s="3"/>
      <c r="F1" s="57"/>
      <c r="G1" s="3"/>
      <c r="H1" s="3"/>
      <c r="I1" s="3"/>
      <c r="J1" s="81"/>
      <c r="K1" s="81"/>
      <c r="L1" s="81"/>
      <c r="M1" s="82"/>
      <c r="N1" s="82"/>
      <c r="O1" s="82"/>
      <c r="P1" s="83"/>
      <c r="Q1" s="88"/>
      <c r="R1" s="88"/>
      <c r="S1" s="88"/>
      <c r="T1" s="88"/>
      <c r="U1" s="88"/>
      <c r="V1" s="88"/>
      <c r="W1" s="88"/>
      <c r="X1" s="16"/>
    </row>
    <row r="2" ht="17.4" spans="2:24">
      <c r="B2" s="22"/>
      <c r="C2" s="22"/>
      <c r="D2" s="22"/>
      <c r="E2" s="3"/>
      <c r="F2" s="58"/>
      <c r="G2" s="22"/>
      <c r="H2" s="22"/>
      <c r="I2" s="22"/>
      <c r="M2" s="82"/>
      <c r="N2" s="82"/>
      <c r="O2" s="82"/>
      <c r="P2" s="83"/>
      <c r="Q2" s="88"/>
      <c r="R2" s="88"/>
      <c r="S2" s="88"/>
      <c r="T2" s="88"/>
      <c r="U2" s="88"/>
      <c r="V2" s="88"/>
      <c r="W2" s="88"/>
      <c r="X2" s="16"/>
    </row>
    <row r="3" ht="17.4" spans="2:24">
      <c r="B3" s="5"/>
      <c r="C3" s="5"/>
      <c r="D3" s="5"/>
      <c r="E3" s="5"/>
      <c r="F3" s="59"/>
      <c r="G3" s="5"/>
      <c r="H3" s="5"/>
      <c r="I3" s="5"/>
      <c r="J3" s="84"/>
      <c r="K3" s="84"/>
      <c r="L3" s="84"/>
      <c r="M3" s="85"/>
      <c r="N3" s="85"/>
      <c r="O3" s="85"/>
      <c r="P3" s="85"/>
      <c r="Q3" s="85"/>
      <c r="R3" s="85"/>
      <c r="S3" s="85"/>
      <c r="T3" s="85"/>
      <c r="U3" s="85"/>
      <c r="V3" s="85"/>
      <c r="W3" s="85"/>
      <c r="X3" s="5"/>
    </row>
    <row r="4" ht="17.4" spans="2:24">
      <c r="B4" s="5"/>
      <c r="C4" s="5"/>
      <c r="D4" s="5"/>
      <c r="E4" s="5"/>
      <c r="F4" s="59"/>
      <c r="G4" s="5"/>
      <c r="H4" s="5"/>
      <c r="I4" s="5"/>
      <c r="J4" s="84"/>
      <c r="K4" s="84"/>
      <c r="L4" s="84"/>
      <c r="M4" s="85"/>
      <c r="N4" s="85"/>
      <c r="O4" s="85"/>
      <c r="P4" s="85"/>
      <c r="Q4" s="85"/>
      <c r="R4" s="85"/>
      <c r="S4" s="85"/>
      <c r="T4" s="85"/>
      <c r="U4" s="85"/>
      <c r="V4" s="85"/>
      <c r="W4" s="85"/>
      <c r="X4" s="5"/>
    </row>
    <row r="5" ht="17.4" spans="2:24">
      <c r="B5" s="6"/>
      <c r="C5" s="6"/>
      <c r="D5" s="6"/>
      <c r="E5" s="6"/>
      <c r="F5" s="60"/>
      <c r="G5" s="6"/>
      <c r="H5" s="6"/>
      <c r="I5" s="6"/>
      <c r="J5" s="86"/>
      <c r="K5" s="86"/>
      <c r="L5" s="86"/>
      <c r="M5" s="87"/>
      <c r="N5" s="87"/>
      <c r="O5" s="87"/>
      <c r="P5" s="87"/>
      <c r="Q5" s="87"/>
      <c r="R5" s="87"/>
      <c r="S5" s="87"/>
      <c r="T5" s="87"/>
      <c r="U5" s="87"/>
      <c r="V5" s="87"/>
      <c r="W5" s="87"/>
      <c r="X5" s="6"/>
    </row>
    <row r="6" ht="17.4" spans="2:24">
      <c r="B6" s="6" t="s">
        <v>1</v>
      </c>
      <c r="C6" s="6"/>
      <c r="D6" s="6"/>
      <c r="E6" s="6"/>
      <c r="F6" s="60"/>
      <c r="G6" s="6"/>
      <c r="H6" s="6"/>
      <c r="I6" s="6"/>
      <c r="J6" s="86"/>
      <c r="K6" s="86"/>
      <c r="L6" s="86"/>
      <c r="M6" s="87"/>
      <c r="N6" s="87"/>
      <c r="O6" s="87"/>
      <c r="P6" s="87"/>
      <c r="Q6" s="87"/>
      <c r="R6" s="87"/>
      <c r="S6" s="87"/>
      <c r="T6" s="87"/>
      <c r="U6" s="87"/>
      <c r="V6" s="87"/>
      <c r="W6" s="87"/>
      <c r="X6" s="6"/>
    </row>
    <row r="7" ht="17.4" spans="2:24">
      <c r="B7" s="61" t="s">
        <v>2</v>
      </c>
      <c r="C7" s="61"/>
      <c r="D7" s="61"/>
      <c r="E7" s="61"/>
      <c r="F7" s="61"/>
      <c r="G7" s="61"/>
      <c r="H7" s="61"/>
      <c r="I7" s="61"/>
      <c r="J7" s="61"/>
      <c r="K7" s="61"/>
      <c r="L7" s="61"/>
      <c r="M7" s="61"/>
      <c r="N7" s="61"/>
      <c r="O7" s="61"/>
      <c r="P7" s="88"/>
      <c r="Q7" s="97"/>
      <c r="R7" s="88"/>
      <c r="S7" s="88"/>
      <c r="T7" s="88"/>
      <c r="U7" s="88"/>
      <c r="V7" s="88"/>
      <c r="W7" s="88"/>
      <c r="X7" s="98"/>
    </row>
    <row r="8" ht="17.4" spans="2:24">
      <c r="B8" s="61" t="s">
        <v>1</v>
      </c>
      <c r="C8" s="61"/>
      <c r="D8" s="61"/>
      <c r="E8" s="61"/>
      <c r="F8" s="61"/>
      <c r="G8" s="61"/>
      <c r="H8" s="61"/>
      <c r="I8" s="61"/>
      <c r="J8" s="61"/>
      <c r="K8" s="61"/>
      <c r="L8" s="61"/>
      <c r="M8" s="61"/>
      <c r="N8" s="61"/>
      <c r="O8" s="89"/>
      <c r="P8" s="88"/>
      <c r="Q8" s="88"/>
      <c r="R8" s="88"/>
      <c r="S8" s="88"/>
      <c r="T8" s="88"/>
      <c r="U8" s="88"/>
      <c r="V8" s="88"/>
      <c r="W8" s="88"/>
      <c r="X8" s="98"/>
    </row>
    <row r="9" ht="17.4" spans="2:24">
      <c r="B9" s="61" t="s">
        <v>3</v>
      </c>
      <c r="C9" s="61"/>
      <c r="D9" s="61"/>
      <c r="E9" s="61"/>
      <c r="F9" s="61"/>
      <c r="G9" s="61"/>
      <c r="H9" s="61"/>
      <c r="I9" s="61"/>
      <c r="J9" s="61"/>
      <c r="K9" s="61"/>
      <c r="L9" s="61"/>
      <c r="M9" s="61"/>
      <c r="N9" s="61"/>
      <c r="O9" s="61"/>
      <c r="P9" s="61"/>
      <c r="Q9" s="61"/>
      <c r="R9" s="61"/>
      <c r="S9" s="61"/>
      <c r="T9" s="61"/>
      <c r="U9" s="61"/>
      <c r="V9" s="61"/>
      <c r="W9" s="61"/>
      <c r="X9" s="61"/>
    </row>
    <row r="10" s="16" customFormat="1" spans="2:23">
      <c r="B10" s="62"/>
      <c r="C10" s="62"/>
      <c r="D10" s="62"/>
      <c r="E10" s="62"/>
      <c r="F10" s="63"/>
      <c r="G10" s="62"/>
      <c r="H10" s="62"/>
      <c r="I10" s="62"/>
      <c r="J10" s="53"/>
      <c r="K10" s="53"/>
      <c r="L10" s="53"/>
      <c r="M10" s="90"/>
      <c r="N10" s="91"/>
      <c r="O10" s="91"/>
      <c r="P10" s="83"/>
      <c r="Q10" s="88"/>
      <c r="R10" s="88"/>
      <c r="S10" s="88"/>
      <c r="T10" s="88"/>
      <c r="U10" s="88"/>
      <c r="V10" s="88"/>
      <c r="W10" s="88"/>
    </row>
    <row r="11" ht="17.4" spans="1:24">
      <c r="A11" s="64" t="s">
        <v>4</v>
      </c>
      <c r="B11" s="64" t="s">
        <v>5</v>
      </c>
      <c r="C11" s="64" t="s">
        <v>6</v>
      </c>
      <c r="D11" s="65" t="s">
        <v>7</v>
      </c>
      <c r="E11" s="66" t="s">
        <v>8</v>
      </c>
      <c r="F11" s="67" t="s">
        <v>9</v>
      </c>
      <c r="G11" s="65" t="s">
        <v>10</v>
      </c>
      <c r="H11" s="65" t="s">
        <v>10</v>
      </c>
      <c r="I11" s="65" t="s">
        <v>10</v>
      </c>
      <c r="J11" s="65" t="s">
        <v>11</v>
      </c>
      <c r="K11" s="65" t="s">
        <v>12</v>
      </c>
      <c r="L11" s="65" t="s">
        <v>13</v>
      </c>
      <c r="M11" s="66" t="s">
        <v>14</v>
      </c>
      <c r="N11" s="66"/>
      <c r="O11" s="66" t="s">
        <v>15</v>
      </c>
      <c r="P11" s="66"/>
      <c r="Q11" s="66" t="s">
        <v>16</v>
      </c>
      <c r="R11" s="66"/>
      <c r="S11" s="66" t="s">
        <v>17</v>
      </c>
      <c r="T11" s="66"/>
      <c r="U11" s="66"/>
      <c r="V11" s="67" t="s">
        <v>18</v>
      </c>
      <c r="W11" s="67"/>
      <c r="X11" s="67"/>
    </row>
    <row r="12" ht="17.4" spans="1:24">
      <c r="A12" s="68"/>
      <c r="B12" s="68"/>
      <c r="C12" s="68"/>
      <c r="D12" s="69"/>
      <c r="E12" s="66"/>
      <c r="F12" s="67"/>
      <c r="G12" s="69"/>
      <c r="H12" s="69"/>
      <c r="I12" s="69"/>
      <c r="J12" s="69"/>
      <c r="K12" s="69"/>
      <c r="L12" s="69"/>
      <c r="M12" s="66" t="s">
        <v>19</v>
      </c>
      <c r="N12" s="66" t="s">
        <v>20</v>
      </c>
      <c r="O12" s="66" t="s">
        <v>21</v>
      </c>
      <c r="P12" s="66" t="s">
        <v>22</v>
      </c>
      <c r="Q12" s="66" t="s">
        <v>23</v>
      </c>
      <c r="R12" s="66" t="s">
        <v>24</v>
      </c>
      <c r="S12" s="67" t="s">
        <v>25</v>
      </c>
      <c r="T12" s="67" t="s">
        <v>26</v>
      </c>
      <c r="U12" s="67" t="s">
        <v>27</v>
      </c>
      <c r="V12" s="67" t="s">
        <v>14</v>
      </c>
      <c r="W12" s="67" t="s">
        <v>15</v>
      </c>
      <c r="X12" s="67" t="s">
        <v>16</v>
      </c>
    </row>
    <row r="13" s="49" customFormat="1" ht="235.2" spans="1:24">
      <c r="A13" s="70">
        <v>1</v>
      </c>
      <c r="B13" s="71" t="s">
        <v>28</v>
      </c>
      <c r="C13" s="72" t="s">
        <v>29</v>
      </c>
      <c r="D13" s="73" t="s">
        <v>30</v>
      </c>
      <c r="E13" s="74" t="s">
        <v>31</v>
      </c>
      <c r="F13" s="74" t="s">
        <v>32</v>
      </c>
      <c r="G13" s="75" t="s">
        <v>33</v>
      </c>
      <c r="H13" s="75"/>
      <c r="I13" s="75"/>
      <c r="J13" s="92">
        <v>1</v>
      </c>
      <c r="K13" s="92"/>
      <c r="L13" s="92"/>
      <c r="M13" s="93">
        <f t="shared" ref="M13:M44" si="0">SUM(J13:L13)</f>
        <v>1</v>
      </c>
      <c r="N13" s="93">
        <f>M13</f>
        <v>1</v>
      </c>
      <c r="O13" s="94">
        <v>30</v>
      </c>
      <c r="P13" s="95">
        <f t="shared" ref="P13:P44" si="1">O13</f>
        <v>30</v>
      </c>
      <c r="Q13" s="99"/>
      <c r="R13" s="99"/>
      <c r="S13" s="100">
        <f t="shared" ref="S13:S20" si="2">+N13/M13</f>
        <v>1</v>
      </c>
      <c r="T13" s="100">
        <f t="shared" ref="T13:T20" si="3">+S13*(O13/P13)</f>
        <v>1</v>
      </c>
      <c r="U13" s="100" t="e">
        <f>+T13*(Q13/R13)</f>
        <v>#DIV/0!</v>
      </c>
      <c r="V13" s="101"/>
      <c r="W13" s="101"/>
      <c r="X13" s="102"/>
    </row>
    <row r="14" s="49" customFormat="1" ht="235.2" spans="1:24">
      <c r="A14" s="70">
        <v>2</v>
      </c>
      <c r="B14" s="71" t="s">
        <v>28</v>
      </c>
      <c r="C14" s="72" t="s">
        <v>29</v>
      </c>
      <c r="D14" s="73" t="s">
        <v>30</v>
      </c>
      <c r="E14" s="74" t="s">
        <v>34</v>
      </c>
      <c r="F14" s="74" t="s">
        <v>35</v>
      </c>
      <c r="G14" s="75" t="s">
        <v>36</v>
      </c>
      <c r="H14" s="75" t="s">
        <v>37</v>
      </c>
      <c r="I14" s="75"/>
      <c r="J14" s="92"/>
      <c r="K14" s="92">
        <v>1</v>
      </c>
      <c r="L14" s="92"/>
      <c r="M14" s="93">
        <f t="shared" si="0"/>
        <v>1</v>
      </c>
      <c r="N14" s="93">
        <f>M14</f>
        <v>1</v>
      </c>
      <c r="O14" s="94">
        <v>30</v>
      </c>
      <c r="P14" s="95">
        <f t="shared" si="1"/>
        <v>30</v>
      </c>
      <c r="Q14" s="99"/>
      <c r="R14" s="99"/>
      <c r="S14" s="100">
        <f t="shared" si="2"/>
        <v>1</v>
      </c>
      <c r="T14" s="100">
        <f t="shared" si="3"/>
        <v>1</v>
      </c>
      <c r="U14" s="100"/>
      <c r="V14" s="101"/>
      <c r="W14" s="101"/>
      <c r="X14" s="102"/>
    </row>
    <row r="15" s="49" customFormat="1" ht="235.2" spans="1:24">
      <c r="A15" s="70">
        <v>3</v>
      </c>
      <c r="B15" s="71" t="s">
        <v>28</v>
      </c>
      <c r="C15" s="72" t="s">
        <v>29</v>
      </c>
      <c r="D15" s="73" t="s">
        <v>30</v>
      </c>
      <c r="E15" s="74" t="s">
        <v>38</v>
      </c>
      <c r="F15" s="74" t="s">
        <v>39</v>
      </c>
      <c r="G15" s="75" t="s">
        <v>33</v>
      </c>
      <c r="H15" s="75" t="s">
        <v>37</v>
      </c>
      <c r="I15" s="75"/>
      <c r="J15" s="92"/>
      <c r="K15" s="92"/>
      <c r="L15" s="92">
        <v>1</v>
      </c>
      <c r="M15" s="93">
        <f t="shared" si="0"/>
        <v>1</v>
      </c>
      <c r="N15" s="93">
        <v>0</v>
      </c>
      <c r="O15" s="94">
        <v>30</v>
      </c>
      <c r="P15" s="95">
        <f t="shared" si="1"/>
        <v>30</v>
      </c>
      <c r="Q15" s="99"/>
      <c r="R15" s="99"/>
      <c r="S15" s="100">
        <f t="shared" si="2"/>
        <v>0</v>
      </c>
      <c r="T15" s="100">
        <f t="shared" si="3"/>
        <v>0</v>
      </c>
      <c r="U15" s="100"/>
      <c r="V15" s="101"/>
      <c r="W15" s="101"/>
      <c r="X15" s="102"/>
    </row>
    <row r="16" s="49" customFormat="1" ht="218.4" spans="1:24">
      <c r="A16" s="70">
        <v>4</v>
      </c>
      <c r="B16" s="71" t="s">
        <v>40</v>
      </c>
      <c r="C16" s="72" t="s">
        <v>41</v>
      </c>
      <c r="D16" s="73" t="s">
        <v>42</v>
      </c>
      <c r="E16" s="74" t="s">
        <v>43</v>
      </c>
      <c r="F16" s="74" t="s">
        <v>44</v>
      </c>
      <c r="G16" s="75" t="s">
        <v>45</v>
      </c>
      <c r="H16" s="75"/>
      <c r="I16" s="75"/>
      <c r="J16" s="92">
        <v>1</v>
      </c>
      <c r="K16" s="92">
        <v>1</v>
      </c>
      <c r="L16" s="92">
        <v>1</v>
      </c>
      <c r="M16" s="93">
        <f t="shared" si="0"/>
        <v>3</v>
      </c>
      <c r="N16" s="93">
        <f>M16</f>
        <v>3</v>
      </c>
      <c r="O16" s="94">
        <v>30</v>
      </c>
      <c r="P16" s="95">
        <f t="shared" si="1"/>
        <v>30</v>
      </c>
      <c r="Q16" s="99"/>
      <c r="R16" s="99"/>
      <c r="S16" s="100">
        <f t="shared" si="2"/>
        <v>1</v>
      </c>
      <c r="T16" s="100">
        <f t="shared" si="3"/>
        <v>1</v>
      </c>
      <c r="U16" s="100"/>
      <c r="V16" s="101"/>
      <c r="W16" s="101"/>
      <c r="X16" s="102"/>
    </row>
    <row r="17" s="49" customFormat="1" ht="218.4" spans="1:24">
      <c r="A17" s="70">
        <v>5</v>
      </c>
      <c r="B17" s="71" t="s">
        <v>40</v>
      </c>
      <c r="C17" s="72" t="s">
        <v>46</v>
      </c>
      <c r="D17" s="73" t="s">
        <v>47</v>
      </c>
      <c r="E17" s="74" t="s">
        <v>48</v>
      </c>
      <c r="F17" s="74" t="s">
        <v>49</v>
      </c>
      <c r="G17" s="75" t="s">
        <v>33</v>
      </c>
      <c r="H17" s="75" t="s">
        <v>37</v>
      </c>
      <c r="I17" s="75"/>
      <c r="J17" s="92">
        <v>1</v>
      </c>
      <c r="K17" s="92">
        <v>1</v>
      </c>
      <c r="L17" s="92">
        <v>1</v>
      </c>
      <c r="M17" s="93">
        <f t="shared" si="0"/>
        <v>3</v>
      </c>
      <c r="N17" s="93">
        <f>M17</f>
        <v>3</v>
      </c>
      <c r="O17" s="94">
        <v>30</v>
      </c>
      <c r="P17" s="95">
        <f t="shared" si="1"/>
        <v>30</v>
      </c>
      <c r="Q17" s="99"/>
      <c r="R17" s="99"/>
      <c r="S17" s="100">
        <f t="shared" si="2"/>
        <v>1</v>
      </c>
      <c r="T17" s="100">
        <f t="shared" si="3"/>
        <v>1</v>
      </c>
      <c r="U17" s="100"/>
      <c r="V17" s="101"/>
      <c r="W17" s="101"/>
      <c r="X17" s="102"/>
    </row>
    <row r="18" s="49" customFormat="1" ht="218.4" spans="1:24">
      <c r="A18" s="70">
        <v>6</v>
      </c>
      <c r="B18" s="71" t="s">
        <v>40</v>
      </c>
      <c r="C18" s="72" t="s">
        <v>46</v>
      </c>
      <c r="D18" s="73" t="s">
        <v>42</v>
      </c>
      <c r="E18" s="74" t="s">
        <v>50</v>
      </c>
      <c r="F18" s="74" t="s">
        <v>51</v>
      </c>
      <c r="G18" s="75" t="s">
        <v>45</v>
      </c>
      <c r="H18" s="75"/>
      <c r="I18" s="75"/>
      <c r="J18" s="92">
        <v>1</v>
      </c>
      <c r="K18" s="92">
        <v>1</v>
      </c>
      <c r="L18" s="92">
        <v>1</v>
      </c>
      <c r="M18" s="93">
        <f t="shared" si="0"/>
        <v>3</v>
      </c>
      <c r="N18" s="93">
        <f>M18</f>
        <v>3</v>
      </c>
      <c r="O18" s="94">
        <v>30</v>
      </c>
      <c r="P18" s="95">
        <f t="shared" si="1"/>
        <v>30</v>
      </c>
      <c r="Q18" s="99"/>
      <c r="R18" s="99"/>
      <c r="S18" s="100">
        <f t="shared" si="2"/>
        <v>1</v>
      </c>
      <c r="T18" s="100">
        <f t="shared" si="3"/>
        <v>1</v>
      </c>
      <c r="U18" s="100"/>
      <c r="V18" s="101"/>
      <c r="W18" s="101"/>
      <c r="X18" s="102"/>
    </row>
    <row r="19" s="49" customFormat="1" ht="218.4" spans="1:24">
      <c r="A19" s="70">
        <v>7</v>
      </c>
      <c r="B19" s="71" t="s">
        <v>40</v>
      </c>
      <c r="C19" s="72" t="s">
        <v>46</v>
      </c>
      <c r="D19" s="73" t="s">
        <v>42</v>
      </c>
      <c r="E19" s="74" t="s">
        <v>52</v>
      </c>
      <c r="F19" s="74" t="s">
        <v>53</v>
      </c>
      <c r="G19" s="75" t="s">
        <v>37</v>
      </c>
      <c r="H19" s="75" t="s">
        <v>54</v>
      </c>
      <c r="I19" s="75"/>
      <c r="J19" s="92">
        <v>1</v>
      </c>
      <c r="K19" s="92">
        <v>1</v>
      </c>
      <c r="L19" s="92">
        <v>1</v>
      </c>
      <c r="M19" s="93">
        <f t="shared" si="0"/>
        <v>3</v>
      </c>
      <c r="N19" s="93">
        <f>M19</f>
        <v>3</v>
      </c>
      <c r="O19" s="94">
        <v>30</v>
      </c>
      <c r="P19" s="95">
        <f t="shared" si="1"/>
        <v>30</v>
      </c>
      <c r="Q19" s="99"/>
      <c r="R19" s="99"/>
      <c r="S19" s="100">
        <f t="shared" si="2"/>
        <v>1</v>
      </c>
      <c r="T19" s="100">
        <f t="shared" si="3"/>
        <v>1</v>
      </c>
      <c r="U19" s="100"/>
      <c r="V19" s="101"/>
      <c r="W19" s="101"/>
      <c r="X19" s="102"/>
    </row>
    <row r="20" s="49" customFormat="1" ht="218.4" spans="1:24">
      <c r="A20" s="70">
        <v>8</v>
      </c>
      <c r="B20" s="71" t="s">
        <v>40</v>
      </c>
      <c r="C20" s="72" t="s">
        <v>46</v>
      </c>
      <c r="D20" s="73" t="s">
        <v>42</v>
      </c>
      <c r="E20" s="74" t="s">
        <v>55</v>
      </c>
      <c r="F20" s="74" t="s">
        <v>56</v>
      </c>
      <c r="G20" s="75" t="s">
        <v>37</v>
      </c>
      <c r="H20" s="75" t="s">
        <v>33</v>
      </c>
      <c r="I20" s="75"/>
      <c r="J20" s="92">
        <v>1</v>
      </c>
      <c r="K20" s="92"/>
      <c r="L20" s="92">
        <v>1</v>
      </c>
      <c r="M20" s="93">
        <f t="shared" si="0"/>
        <v>2</v>
      </c>
      <c r="N20" s="93">
        <f>M20</f>
        <v>2</v>
      </c>
      <c r="O20" s="94">
        <v>30</v>
      </c>
      <c r="P20" s="95">
        <f t="shared" si="1"/>
        <v>30</v>
      </c>
      <c r="Q20" s="99"/>
      <c r="R20" s="99"/>
      <c r="S20" s="100">
        <f t="shared" si="2"/>
        <v>1</v>
      </c>
      <c r="T20" s="100">
        <f t="shared" si="3"/>
        <v>1</v>
      </c>
      <c r="U20" s="100"/>
      <c r="V20" s="101"/>
      <c r="W20" s="101"/>
      <c r="X20" s="102"/>
    </row>
    <row r="21" s="49" customFormat="1" ht="168" spans="1:24">
      <c r="A21" s="70">
        <v>10</v>
      </c>
      <c r="B21" s="71" t="s">
        <v>57</v>
      </c>
      <c r="C21" s="72" t="s">
        <v>58</v>
      </c>
      <c r="D21" s="73" t="s">
        <v>59</v>
      </c>
      <c r="E21" s="74" t="s">
        <v>60</v>
      </c>
      <c r="F21" s="74" t="s">
        <v>61</v>
      </c>
      <c r="G21" s="75" t="s">
        <v>45</v>
      </c>
      <c r="H21" s="75"/>
      <c r="I21" s="75"/>
      <c r="J21" s="92"/>
      <c r="K21" s="92"/>
      <c r="L21" s="92">
        <v>1</v>
      </c>
      <c r="M21" s="93">
        <f t="shared" si="0"/>
        <v>1</v>
      </c>
      <c r="N21" s="93">
        <v>0</v>
      </c>
      <c r="O21" s="94">
        <v>30</v>
      </c>
      <c r="P21" s="95">
        <f t="shared" si="1"/>
        <v>30</v>
      </c>
      <c r="Q21" s="99"/>
      <c r="R21" s="99"/>
      <c r="S21" s="100">
        <f t="shared" ref="S21:S44" si="4">+N21/M21</f>
        <v>0</v>
      </c>
      <c r="T21" s="100">
        <f t="shared" ref="T21:T37" si="5">+S21*(O21/P21)</f>
        <v>0</v>
      </c>
      <c r="U21" s="100"/>
      <c r="V21" s="101"/>
      <c r="W21" s="101"/>
      <c r="X21" s="102"/>
    </row>
    <row r="22" s="49" customFormat="1" ht="168" spans="1:24">
      <c r="A22" s="70">
        <v>11</v>
      </c>
      <c r="B22" s="71" t="s">
        <v>57</v>
      </c>
      <c r="C22" s="72" t="s">
        <v>58</v>
      </c>
      <c r="D22" s="73" t="s">
        <v>59</v>
      </c>
      <c r="E22" s="74" t="s">
        <v>62</v>
      </c>
      <c r="F22" s="74" t="s">
        <v>63</v>
      </c>
      <c r="G22" s="75" t="s">
        <v>45</v>
      </c>
      <c r="H22" s="75"/>
      <c r="I22" s="75"/>
      <c r="J22" s="92"/>
      <c r="K22" s="92"/>
      <c r="L22" s="92">
        <v>1</v>
      </c>
      <c r="M22" s="93">
        <f t="shared" si="0"/>
        <v>1</v>
      </c>
      <c r="N22" s="93">
        <v>0</v>
      </c>
      <c r="O22" s="94">
        <v>30</v>
      </c>
      <c r="P22" s="95">
        <f t="shared" si="1"/>
        <v>30</v>
      </c>
      <c r="Q22" s="99"/>
      <c r="R22" s="99"/>
      <c r="S22" s="100">
        <f t="shared" si="4"/>
        <v>0</v>
      </c>
      <c r="T22" s="100">
        <f t="shared" si="5"/>
        <v>0</v>
      </c>
      <c r="U22" s="100"/>
      <c r="V22" s="101"/>
      <c r="W22" s="101"/>
      <c r="X22" s="102"/>
    </row>
    <row r="23" s="49" customFormat="1" ht="168" spans="1:24">
      <c r="A23" s="70">
        <v>12</v>
      </c>
      <c r="B23" s="71" t="s">
        <v>57</v>
      </c>
      <c r="C23" s="72" t="s">
        <v>58</v>
      </c>
      <c r="D23" s="73" t="s">
        <v>59</v>
      </c>
      <c r="E23" s="74" t="s">
        <v>64</v>
      </c>
      <c r="F23" s="74" t="s">
        <v>65</v>
      </c>
      <c r="G23" s="75" t="s">
        <v>45</v>
      </c>
      <c r="H23" s="75"/>
      <c r="I23" s="75"/>
      <c r="J23" s="92"/>
      <c r="K23" s="92">
        <v>1</v>
      </c>
      <c r="L23" s="92"/>
      <c r="M23" s="93">
        <f t="shared" si="0"/>
        <v>1</v>
      </c>
      <c r="N23" s="93">
        <v>0</v>
      </c>
      <c r="O23" s="94">
        <v>30</v>
      </c>
      <c r="P23" s="95">
        <f t="shared" si="1"/>
        <v>30</v>
      </c>
      <c r="Q23" s="99"/>
      <c r="R23" s="99"/>
      <c r="S23" s="100">
        <f t="shared" si="4"/>
        <v>0</v>
      </c>
      <c r="T23" s="100">
        <f t="shared" si="5"/>
        <v>0</v>
      </c>
      <c r="U23" s="100"/>
      <c r="V23" s="101"/>
      <c r="W23" s="101"/>
      <c r="X23" s="102"/>
    </row>
    <row r="24" s="49" customFormat="1" ht="168" spans="1:24">
      <c r="A24" s="70">
        <v>13</v>
      </c>
      <c r="B24" s="71" t="s">
        <v>57</v>
      </c>
      <c r="C24" s="72" t="s">
        <v>58</v>
      </c>
      <c r="D24" s="73" t="s">
        <v>59</v>
      </c>
      <c r="E24" s="74" t="s">
        <v>66</v>
      </c>
      <c r="F24" s="74" t="s">
        <v>67</v>
      </c>
      <c r="G24" s="75" t="s">
        <v>68</v>
      </c>
      <c r="H24" s="75" t="s">
        <v>37</v>
      </c>
      <c r="I24" s="75"/>
      <c r="J24" s="92"/>
      <c r="K24" s="92"/>
      <c r="L24" s="92">
        <v>1</v>
      </c>
      <c r="M24" s="93">
        <f t="shared" si="0"/>
        <v>1</v>
      </c>
      <c r="N24" s="93">
        <v>1</v>
      </c>
      <c r="O24" s="94">
        <v>30</v>
      </c>
      <c r="P24" s="95">
        <f t="shared" si="1"/>
        <v>30</v>
      </c>
      <c r="Q24" s="99"/>
      <c r="R24" s="99"/>
      <c r="S24" s="100">
        <f t="shared" si="4"/>
        <v>1</v>
      </c>
      <c r="T24" s="100">
        <f t="shared" si="5"/>
        <v>1</v>
      </c>
      <c r="U24" s="100"/>
      <c r="V24" s="101"/>
      <c r="W24" s="101"/>
      <c r="X24" s="102"/>
    </row>
    <row r="25" s="49" customFormat="1" ht="168" spans="1:24">
      <c r="A25" s="70">
        <v>14</v>
      </c>
      <c r="B25" s="71" t="s">
        <v>57</v>
      </c>
      <c r="C25" s="72" t="s">
        <v>58</v>
      </c>
      <c r="D25" s="73" t="s">
        <v>59</v>
      </c>
      <c r="E25" s="74" t="s">
        <v>69</v>
      </c>
      <c r="F25" s="74" t="s">
        <v>70</v>
      </c>
      <c r="G25" s="75" t="s">
        <v>45</v>
      </c>
      <c r="H25" s="75"/>
      <c r="I25" s="75"/>
      <c r="J25" s="92">
        <v>1</v>
      </c>
      <c r="K25" s="92">
        <v>1</v>
      </c>
      <c r="L25" s="92">
        <v>1</v>
      </c>
      <c r="M25" s="93">
        <f t="shared" si="0"/>
        <v>3</v>
      </c>
      <c r="N25" s="93">
        <v>0</v>
      </c>
      <c r="O25" s="94">
        <v>30</v>
      </c>
      <c r="P25" s="95">
        <f t="shared" si="1"/>
        <v>30</v>
      </c>
      <c r="Q25" s="99"/>
      <c r="R25" s="99"/>
      <c r="S25" s="100">
        <f t="shared" si="4"/>
        <v>0</v>
      </c>
      <c r="T25" s="100">
        <f t="shared" si="5"/>
        <v>0</v>
      </c>
      <c r="U25" s="100"/>
      <c r="V25" s="101"/>
      <c r="W25" s="101"/>
      <c r="X25" s="102"/>
    </row>
    <row r="26" s="49" customFormat="1" ht="168" spans="1:24">
      <c r="A26" s="70">
        <v>15</v>
      </c>
      <c r="B26" s="71" t="s">
        <v>57</v>
      </c>
      <c r="C26" s="72" t="s">
        <v>58</v>
      </c>
      <c r="D26" s="73" t="s">
        <v>59</v>
      </c>
      <c r="E26" s="74" t="s">
        <v>71</v>
      </c>
      <c r="F26" s="74" t="s">
        <v>72</v>
      </c>
      <c r="G26" s="75" t="s">
        <v>45</v>
      </c>
      <c r="H26" s="75"/>
      <c r="I26" s="75"/>
      <c r="J26" s="92">
        <v>1</v>
      </c>
      <c r="K26" s="92">
        <v>1</v>
      </c>
      <c r="L26" s="92">
        <v>1</v>
      </c>
      <c r="M26" s="93">
        <f t="shared" si="0"/>
        <v>3</v>
      </c>
      <c r="N26" s="93">
        <v>0</v>
      </c>
      <c r="O26" s="94">
        <v>30</v>
      </c>
      <c r="P26" s="95">
        <f t="shared" si="1"/>
        <v>30</v>
      </c>
      <c r="Q26" s="99"/>
      <c r="R26" s="99"/>
      <c r="S26" s="100">
        <f t="shared" si="4"/>
        <v>0</v>
      </c>
      <c r="T26" s="100">
        <f t="shared" si="5"/>
        <v>0</v>
      </c>
      <c r="U26" s="100"/>
      <c r="V26" s="101"/>
      <c r="W26" s="101"/>
      <c r="X26" s="102"/>
    </row>
    <row r="27" s="49" customFormat="1" ht="168" spans="1:24">
      <c r="A27" s="70">
        <v>16</v>
      </c>
      <c r="B27" s="71" t="s">
        <v>57</v>
      </c>
      <c r="C27" s="72" t="s">
        <v>73</v>
      </c>
      <c r="D27" s="73" t="s">
        <v>74</v>
      </c>
      <c r="E27" s="74" t="s">
        <v>75</v>
      </c>
      <c r="F27" s="74" t="s">
        <v>76</v>
      </c>
      <c r="G27" s="75" t="s">
        <v>37</v>
      </c>
      <c r="H27" s="75" t="s">
        <v>54</v>
      </c>
      <c r="I27" s="75"/>
      <c r="J27" s="92"/>
      <c r="K27" s="92"/>
      <c r="L27" s="92">
        <v>1</v>
      </c>
      <c r="M27" s="93">
        <f t="shared" si="0"/>
        <v>1</v>
      </c>
      <c r="N27" s="93">
        <v>0</v>
      </c>
      <c r="O27" s="94">
        <v>30</v>
      </c>
      <c r="P27" s="95">
        <f t="shared" si="1"/>
        <v>30</v>
      </c>
      <c r="Q27" s="99"/>
      <c r="R27" s="99"/>
      <c r="S27" s="100">
        <f t="shared" si="4"/>
        <v>0</v>
      </c>
      <c r="T27" s="100">
        <f t="shared" si="5"/>
        <v>0</v>
      </c>
      <c r="U27" s="100"/>
      <c r="V27" s="101"/>
      <c r="W27" s="101"/>
      <c r="X27" s="102"/>
    </row>
    <row r="28" s="49" customFormat="1" ht="168" spans="1:24">
      <c r="A28" s="70">
        <v>17</v>
      </c>
      <c r="B28" s="71" t="s">
        <v>57</v>
      </c>
      <c r="C28" s="72" t="s">
        <v>73</v>
      </c>
      <c r="D28" s="73" t="s">
        <v>74</v>
      </c>
      <c r="E28" s="74" t="s">
        <v>77</v>
      </c>
      <c r="F28" s="74" t="s">
        <v>78</v>
      </c>
      <c r="G28" s="75" t="s">
        <v>37</v>
      </c>
      <c r="H28" s="75" t="s">
        <v>54</v>
      </c>
      <c r="I28" s="75"/>
      <c r="J28" s="92">
        <v>1</v>
      </c>
      <c r="K28" s="92"/>
      <c r="L28" s="92"/>
      <c r="M28" s="93">
        <f t="shared" si="0"/>
        <v>1</v>
      </c>
      <c r="N28" s="93">
        <v>0</v>
      </c>
      <c r="O28" s="94">
        <v>30</v>
      </c>
      <c r="P28" s="95">
        <f t="shared" si="1"/>
        <v>30</v>
      </c>
      <c r="Q28" s="99"/>
      <c r="R28" s="99"/>
      <c r="S28" s="100">
        <f t="shared" si="4"/>
        <v>0</v>
      </c>
      <c r="T28" s="100">
        <f t="shared" si="5"/>
        <v>0</v>
      </c>
      <c r="U28" s="100"/>
      <c r="V28" s="101"/>
      <c r="W28" s="101"/>
      <c r="X28" s="102"/>
    </row>
    <row r="29" s="49" customFormat="1" ht="168" spans="1:24">
      <c r="A29" s="70">
        <v>18</v>
      </c>
      <c r="B29" s="71" t="s">
        <v>57</v>
      </c>
      <c r="C29" s="72" t="s">
        <v>73</v>
      </c>
      <c r="D29" s="73" t="s">
        <v>74</v>
      </c>
      <c r="E29" s="74" t="s">
        <v>79</v>
      </c>
      <c r="F29" s="74" t="s">
        <v>80</v>
      </c>
      <c r="G29" s="75" t="s">
        <v>37</v>
      </c>
      <c r="H29" s="75" t="s">
        <v>54</v>
      </c>
      <c r="I29" s="75"/>
      <c r="J29" s="92"/>
      <c r="K29" s="92"/>
      <c r="L29" s="92">
        <v>1</v>
      </c>
      <c r="M29" s="93">
        <f t="shared" si="0"/>
        <v>1</v>
      </c>
      <c r="N29" s="93">
        <v>0</v>
      </c>
      <c r="O29" s="94">
        <v>30</v>
      </c>
      <c r="P29" s="95">
        <f t="shared" si="1"/>
        <v>30</v>
      </c>
      <c r="Q29" s="99"/>
      <c r="R29" s="99"/>
      <c r="S29" s="100">
        <f t="shared" si="4"/>
        <v>0</v>
      </c>
      <c r="T29" s="100">
        <f t="shared" si="5"/>
        <v>0</v>
      </c>
      <c r="U29" s="100"/>
      <c r="V29" s="101"/>
      <c r="W29" s="101"/>
      <c r="X29" s="102"/>
    </row>
    <row r="30" s="49" customFormat="1" ht="168" spans="1:24">
      <c r="A30" s="70">
        <v>19</v>
      </c>
      <c r="B30" s="71" t="s">
        <v>57</v>
      </c>
      <c r="C30" s="76" t="s">
        <v>73</v>
      </c>
      <c r="D30" s="77" t="s">
        <v>81</v>
      </c>
      <c r="E30" s="74" t="s">
        <v>82</v>
      </c>
      <c r="F30" s="74" t="s">
        <v>83</v>
      </c>
      <c r="G30" s="75" t="s">
        <v>37</v>
      </c>
      <c r="H30" s="75" t="s">
        <v>45</v>
      </c>
      <c r="I30" s="75"/>
      <c r="J30" s="96"/>
      <c r="K30" s="96"/>
      <c r="L30" s="96">
        <v>1</v>
      </c>
      <c r="M30" s="93">
        <f t="shared" si="0"/>
        <v>1</v>
      </c>
      <c r="N30" s="93">
        <v>1</v>
      </c>
      <c r="O30" s="94">
        <v>30</v>
      </c>
      <c r="P30" s="95">
        <f t="shared" si="1"/>
        <v>30</v>
      </c>
      <c r="Q30" s="103"/>
      <c r="R30" s="104"/>
      <c r="S30" s="100">
        <f t="shared" si="4"/>
        <v>1</v>
      </c>
      <c r="T30" s="100">
        <f t="shared" si="5"/>
        <v>1</v>
      </c>
      <c r="U30" s="100" t="e">
        <f t="shared" ref="U30:U44" si="6">+T30*(Q30/R30)</f>
        <v>#DIV/0!</v>
      </c>
      <c r="V30" s="105"/>
      <c r="W30" s="105"/>
      <c r="X30" s="102"/>
    </row>
    <row r="31" s="49" customFormat="1" ht="168" spans="1:24">
      <c r="A31" s="70">
        <v>20</v>
      </c>
      <c r="B31" s="71" t="s">
        <v>57</v>
      </c>
      <c r="C31" s="72" t="s">
        <v>73</v>
      </c>
      <c r="D31" s="73" t="s">
        <v>59</v>
      </c>
      <c r="E31" s="74" t="s">
        <v>84</v>
      </c>
      <c r="F31" s="78" t="s">
        <v>85</v>
      </c>
      <c r="G31" s="75" t="s">
        <v>37</v>
      </c>
      <c r="H31" s="75" t="s">
        <v>54</v>
      </c>
      <c r="I31" s="75"/>
      <c r="J31" s="96"/>
      <c r="K31" s="96">
        <v>1</v>
      </c>
      <c r="L31" s="96"/>
      <c r="M31" s="93">
        <f t="shared" si="0"/>
        <v>1</v>
      </c>
      <c r="N31" s="93">
        <v>0</v>
      </c>
      <c r="O31" s="94">
        <v>30</v>
      </c>
      <c r="P31" s="95">
        <f t="shared" si="1"/>
        <v>30</v>
      </c>
      <c r="Q31" s="104"/>
      <c r="R31" s="104"/>
      <c r="S31" s="100">
        <f t="shared" si="4"/>
        <v>0</v>
      </c>
      <c r="T31" s="100">
        <f t="shared" si="5"/>
        <v>0</v>
      </c>
      <c r="U31" s="100" t="e">
        <f t="shared" si="6"/>
        <v>#DIV/0!</v>
      </c>
      <c r="V31" s="101"/>
      <c r="W31" s="105"/>
      <c r="X31" s="102"/>
    </row>
    <row r="32" s="49" customFormat="1" ht="201.6" spans="1:24">
      <c r="A32" s="70">
        <v>21</v>
      </c>
      <c r="B32" s="71" t="s">
        <v>86</v>
      </c>
      <c r="C32" s="76" t="s">
        <v>87</v>
      </c>
      <c r="D32" s="77" t="s">
        <v>88</v>
      </c>
      <c r="E32" s="74" t="s">
        <v>89</v>
      </c>
      <c r="F32" s="74" t="s">
        <v>90</v>
      </c>
      <c r="G32" s="75" t="s">
        <v>45</v>
      </c>
      <c r="H32" s="75"/>
      <c r="I32" s="75"/>
      <c r="J32" s="96">
        <v>1</v>
      </c>
      <c r="K32" s="96">
        <v>1</v>
      </c>
      <c r="L32" s="96">
        <v>1</v>
      </c>
      <c r="M32" s="93">
        <f t="shared" si="0"/>
        <v>3</v>
      </c>
      <c r="N32" s="93">
        <f>M32</f>
        <v>3</v>
      </c>
      <c r="O32" s="94">
        <v>30</v>
      </c>
      <c r="P32" s="95">
        <f t="shared" si="1"/>
        <v>30</v>
      </c>
      <c r="Q32" s="104"/>
      <c r="R32" s="104"/>
      <c r="S32" s="100">
        <f t="shared" si="4"/>
        <v>1</v>
      </c>
      <c r="T32" s="100">
        <f t="shared" si="5"/>
        <v>1</v>
      </c>
      <c r="U32" s="100" t="e">
        <f t="shared" si="6"/>
        <v>#DIV/0!</v>
      </c>
      <c r="V32" s="105"/>
      <c r="W32" s="105"/>
      <c r="X32" s="102"/>
    </row>
    <row r="33" s="49" customFormat="1" ht="201.6" spans="1:24">
      <c r="A33" s="70">
        <v>22</v>
      </c>
      <c r="B33" s="71" t="s">
        <v>86</v>
      </c>
      <c r="C33" s="76" t="s">
        <v>91</v>
      </c>
      <c r="D33" s="77" t="s">
        <v>88</v>
      </c>
      <c r="E33" s="74" t="s">
        <v>92</v>
      </c>
      <c r="F33" s="74" t="s">
        <v>93</v>
      </c>
      <c r="G33" s="75" t="s">
        <v>45</v>
      </c>
      <c r="H33" s="75"/>
      <c r="I33" s="75"/>
      <c r="J33" s="96">
        <v>1</v>
      </c>
      <c r="K33" s="96">
        <v>1</v>
      </c>
      <c r="L33" s="96">
        <v>1</v>
      </c>
      <c r="M33" s="93">
        <f t="shared" si="0"/>
        <v>3</v>
      </c>
      <c r="N33" s="93">
        <f>M33</f>
        <v>3</v>
      </c>
      <c r="O33" s="94">
        <v>30</v>
      </c>
      <c r="P33" s="95">
        <f t="shared" si="1"/>
        <v>30</v>
      </c>
      <c r="Q33" s="104"/>
      <c r="R33" s="104"/>
      <c r="S33" s="100">
        <f t="shared" si="4"/>
        <v>1</v>
      </c>
      <c r="T33" s="100">
        <f t="shared" si="5"/>
        <v>1</v>
      </c>
      <c r="U33" s="100" t="e">
        <f t="shared" si="6"/>
        <v>#DIV/0!</v>
      </c>
      <c r="V33" s="105"/>
      <c r="W33" s="105"/>
      <c r="X33" s="102"/>
    </row>
    <row r="34" s="49" customFormat="1" ht="201.6" spans="1:24">
      <c r="A34" s="70">
        <v>23</v>
      </c>
      <c r="B34" s="71" t="s">
        <v>86</v>
      </c>
      <c r="C34" s="76" t="s">
        <v>91</v>
      </c>
      <c r="D34" s="77" t="s">
        <v>88</v>
      </c>
      <c r="E34" s="74" t="s">
        <v>94</v>
      </c>
      <c r="F34" s="74" t="s">
        <v>95</v>
      </c>
      <c r="G34" s="75" t="s">
        <v>36</v>
      </c>
      <c r="H34" s="75"/>
      <c r="I34" s="75"/>
      <c r="J34" s="96"/>
      <c r="K34" s="96"/>
      <c r="L34" s="96">
        <v>1</v>
      </c>
      <c r="M34" s="93">
        <f t="shared" si="0"/>
        <v>1</v>
      </c>
      <c r="N34" s="93">
        <f>M34</f>
        <v>1</v>
      </c>
      <c r="O34" s="94">
        <v>30</v>
      </c>
      <c r="P34" s="95">
        <f t="shared" si="1"/>
        <v>30</v>
      </c>
      <c r="Q34" s="104"/>
      <c r="R34" s="104"/>
      <c r="S34" s="100">
        <f t="shared" si="4"/>
        <v>1</v>
      </c>
      <c r="T34" s="100">
        <f t="shared" si="5"/>
        <v>1</v>
      </c>
      <c r="U34" s="100" t="e">
        <f t="shared" si="6"/>
        <v>#DIV/0!</v>
      </c>
      <c r="V34" s="105"/>
      <c r="W34" s="105"/>
      <c r="X34" s="102"/>
    </row>
    <row r="35" s="49" customFormat="1" ht="201.6" spans="1:24">
      <c r="A35" s="70">
        <v>24</v>
      </c>
      <c r="B35" s="71" t="s">
        <v>86</v>
      </c>
      <c r="C35" s="76" t="s">
        <v>91</v>
      </c>
      <c r="D35" s="73" t="s">
        <v>88</v>
      </c>
      <c r="E35" s="74" t="s">
        <v>96</v>
      </c>
      <c r="F35" s="74" t="s">
        <v>97</v>
      </c>
      <c r="G35" s="75" t="s">
        <v>37</v>
      </c>
      <c r="H35" s="75" t="s">
        <v>33</v>
      </c>
      <c r="I35" s="75"/>
      <c r="J35" s="92"/>
      <c r="K35" s="92"/>
      <c r="L35" s="92">
        <v>1</v>
      </c>
      <c r="M35" s="93">
        <f t="shared" si="0"/>
        <v>1</v>
      </c>
      <c r="N35" s="93">
        <f>M35</f>
        <v>1</v>
      </c>
      <c r="O35" s="94">
        <v>30</v>
      </c>
      <c r="P35" s="95">
        <f t="shared" si="1"/>
        <v>30</v>
      </c>
      <c r="Q35" s="104"/>
      <c r="R35" s="104"/>
      <c r="S35" s="100">
        <f t="shared" si="4"/>
        <v>1</v>
      </c>
      <c r="T35" s="100">
        <f t="shared" si="5"/>
        <v>1</v>
      </c>
      <c r="U35" s="100" t="e">
        <f t="shared" si="6"/>
        <v>#DIV/0!</v>
      </c>
      <c r="V35" s="105"/>
      <c r="W35" s="105"/>
      <c r="X35" s="102"/>
    </row>
    <row r="36" s="49" customFormat="1" ht="201.6" spans="1:24">
      <c r="A36" s="70">
        <v>25</v>
      </c>
      <c r="B36" s="71" t="s">
        <v>86</v>
      </c>
      <c r="C36" s="76" t="s">
        <v>98</v>
      </c>
      <c r="D36" s="73" t="s">
        <v>99</v>
      </c>
      <c r="E36" s="74" t="s">
        <v>100</v>
      </c>
      <c r="F36" s="74" t="s">
        <v>101</v>
      </c>
      <c r="G36" s="75" t="s">
        <v>36</v>
      </c>
      <c r="H36" s="75" t="s">
        <v>37</v>
      </c>
      <c r="I36" s="75"/>
      <c r="J36" s="92">
        <v>1</v>
      </c>
      <c r="K36" s="92"/>
      <c r="L36" s="92"/>
      <c r="M36" s="93">
        <f t="shared" si="0"/>
        <v>1</v>
      </c>
      <c r="N36" s="93">
        <f>M36</f>
        <v>1</v>
      </c>
      <c r="O36" s="94">
        <v>30</v>
      </c>
      <c r="P36" s="95">
        <f t="shared" si="1"/>
        <v>30</v>
      </c>
      <c r="Q36" s="104"/>
      <c r="R36" s="104"/>
      <c r="S36" s="100">
        <f t="shared" si="4"/>
        <v>1</v>
      </c>
      <c r="T36" s="100">
        <f t="shared" si="5"/>
        <v>1</v>
      </c>
      <c r="U36" s="100" t="e">
        <f t="shared" si="6"/>
        <v>#DIV/0!</v>
      </c>
      <c r="V36" s="105"/>
      <c r="W36" s="105"/>
      <c r="X36" s="102"/>
    </row>
    <row r="37" s="49" customFormat="1" ht="201.6" spans="1:24">
      <c r="A37" s="70">
        <v>26</v>
      </c>
      <c r="B37" s="72" t="s">
        <v>86</v>
      </c>
      <c r="C37" s="76" t="s">
        <v>98</v>
      </c>
      <c r="D37" s="73" t="s">
        <v>99</v>
      </c>
      <c r="E37" s="74" t="s">
        <v>102</v>
      </c>
      <c r="F37" s="78" t="s">
        <v>103</v>
      </c>
      <c r="G37" s="75" t="s">
        <v>33</v>
      </c>
      <c r="H37" s="75" t="s">
        <v>37</v>
      </c>
      <c r="I37" s="75"/>
      <c r="J37" s="92"/>
      <c r="K37" s="92"/>
      <c r="L37" s="92">
        <v>1</v>
      </c>
      <c r="M37" s="93">
        <f t="shared" si="0"/>
        <v>1</v>
      </c>
      <c r="N37" s="93">
        <v>0</v>
      </c>
      <c r="O37" s="94">
        <v>30</v>
      </c>
      <c r="P37" s="95">
        <f t="shared" si="1"/>
        <v>30</v>
      </c>
      <c r="Q37" s="104"/>
      <c r="R37" s="104"/>
      <c r="S37" s="100">
        <f t="shared" si="4"/>
        <v>0</v>
      </c>
      <c r="T37" s="100">
        <f t="shared" si="5"/>
        <v>0</v>
      </c>
      <c r="U37" s="100" t="e">
        <f t="shared" si="6"/>
        <v>#DIV/0!</v>
      </c>
      <c r="V37" s="105"/>
      <c r="W37" s="105"/>
      <c r="X37" s="102"/>
    </row>
    <row r="38" s="49" customFormat="1" ht="117.6" spans="1:24">
      <c r="A38" s="70">
        <v>27</v>
      </c>
      <c r="B38" s="72" t="s">
        <v>104</v>
      </c>
      <c r="C38" s="76" t="s">
        <v>105</v>
      </c>
      <c r="D38" s="73" t="s">
        <v>106</v>
      </c>
      <c r="E38" s="74" t="s">
        <v>107</v>
      </c>
      <c r="F38" s="78" t="s">
        <v>108</v>
      </c>
      <c r="G38" s="75" t="s">
        <v>37</v>
      </c>
      <c r="H38" s="75" t="s">
        <v>54</v>
      </c>
      <c r="I38" s="75"/>
      <c r="J38" s="96"/>
      <c r="K38" s="96"/>
      <c r="L38" s="96">
        <v>1</v>
      </c>
      <c r="M38" s="93">
        <f t="shared" si="0"/>
        <v>1</v>
      </c>
      <c r="N38" s="93">
        <f>M38</f>
        <v>1</v>
      </c>
      <c r="O38" s="94">
        <v>30</v>
      </c>
      <c r="P38" s="95">
        <f t="shared" si="1"/>
        <v>30</v>
      </c>
      <c r="Q38" s="104"/>
      <c r="R38" s="104"/>
      <c r="S38" s="100">
        <f t="shared" si="4"/>
        <v>1</v>
      </c>
      <c r="T38" s="100">
        <f t="shared" ref="T38:T67" si="7">+S38*(O38/P38)</f>
        <v>1</v>
      </c>
      <c r="U38" s="100" t="e">
        <f t="shared" si="6"/>
        <v>#DIV/0!</v>
      </c>
      <c r="V38" s="105"/>
      <c r="W38" s="105"/>
      <c r="X38" s="102"/>
    </row>
    <row r="39" s="49" customFormat="1" ht="117.6" spans="1:24">
      <c r="A39" s="70">
        <v>28</v>
      </c>
      <c r="B39" s="72" t="s">
        <v>104</v>
      </c>
      <c r="C39" s="76" t="s">
        <v>105</v>
      </c>
      <c r="D39" s="73" t="s">
        <v>109</v>
      </c>
      <c r="E39" s="74" t="s">
        <v>110</v>
      </c>
      <c r="F39" s="78" t="s">
        <v>111</v>
      </c>
      <c r="G39" s="75" t="s">
        <v>45</v>
      </c>
      <c r="H39" s="75"/>
      <c r="I39" s="75"/>
      <c r="J39" s="96"/>
      <c r="K39" s="96"/>
      <c r="L39" s="96">
        <v>1</v>
      </c>
      <c r="M39" s="93">
        <f t="shared" si="0"/>
        <v>1</v>
      </c>
      <c r="N39" s="93">
        <v>0</v>
      </c>
      <c r="O39" s="94">
        <v>30</v>
      </c>
      <c r="P39" s="95">
        <f t="shared" si="1"/>
        <v>30</v>
      </c>
      <c r="Q39" s="104"/>
      <c r="R39" s="104"/>
      <c r="S39" s="100">
        <f t="shared" si="4"/>
        <v>0</v>
      </c>
      <c r="T39" s="100">
        <f t="shared" si="7"/>
        <v>0</v>
      </c>
      <c r="U39" s="100" t="e">
        <f t="shared" si="6"/>
        <v>#DIV/0!</v>
      </c>
      <c r="V39" s="105"/>
      <c r="W39" s="105"/>
      <c r="X39" s="102"/>
    </row>
    <row r="40" s="49" customFormat="1" ht="117.6" spans="1:24">
      <c r="A40" s="70">
        <v>29</v>
      </c>
      <c r="B40" s="72" t="s">
        <v>104</v>
      </c>
      <c r="C40" s="76" t="s">
        <v>105</v>
      </c>
      <c r="D40" s="77" t="s">
        <v>109</v>
      </c>
      <c r="E40" s="74" t="s">
        <v>112</v>
      </c>
      <c r="F40" s="74" t="s">
        <v>113</v>
      </c>
      <c r="G40" s="77" t="s">
        <v>36</v>
      </c>
      <c r="H40" s="77" t="s">
        <v>37</v>
      </c>
      <c r="I40" s="75"/>
      <c r="J40" s="96">
        <v>1</v>
      </c>
      <c r="K40" s="96"/>
      <c r="L40" s="96"/>
      <c r="M40" s="93">
        <f t="shared" si="0"/>
        <v>1</v>
      </c>
      <c r="N40" s="93">
        <f>M40</f>
        <v>1</v>
      </c>
      <c r="O40" s="94">
        <v>30</v>
      </c>
      <c r="P40" s="95">
        <f t="shared" si="1"/>
        <v>30</v>
      </c>
      <c r="Q40" s="104"/>
      <c r="R40" s="104"/>
      <c r="S40" s="100">
        <f t="shared" si="4"/>
        <v>1</v>
      </c>
      <c r="T40" s="100">
        <f t="shared" si="7"/>
        <v>1</v>
      </c>
      <c r="U40" s="100" t="e">
        <f t="shared" si="6"/>
        <v>#DIV/0!</v>
      </c>
      <c r="V40" s="105"/>
      <c r="W40" s="105"/>
      <c r="X40" s="102"/>
    </row>
    <row r="41" s="49" customFormat="1" ht="117.6" spans="1:24">
      <c r="A41" s="70">
        <v>30</v>
      </c>
      <c r="B41" s="72" t="s">
        <v>104</v>
      </c>
      <c r="C41" s="76" t="s">
        <v>105</v>
      </c>
      <c r="D41" s="73" t="s">
        <v>109</v>
      </c>
      <c r="E41" s="74" t="s">
        <v>114</v>
      </c>
      <c r="F41" s="74" t="s">
        <v>115</v>
      </c>
      <c r="G41" s="75" t="s">
        <v>33</v>
      </c>
      <c r="H41" s="75" t="s">
        <v>37</v>
      </c>
      <c r="I41" s="75"/>
      <c r="J41" s="96"/>
      <c r="K41" s="96">
        <v>1</v>
      </c>
      <c r="L41" s="96"/>
      <c r="M41" s="93">
        <f t="shared" si="0"/>
        <v>1</v>
      </c>
      <c r="N41" s="93">
        <v>0</v>
      </c>
      <c r="O41" s="94">
        <v>30</v>
      </c>
      <c r="P41" s="95">
        <f t="shared" si="1"/>
        <v>30</v>
      </c>
      <c r="Q41" s="104"/>
      <c r="R41" s="104"/>
      <c r="S41" s="100">
        <f t="shared" si="4"/>
        <v>0</v>
      </c>
      <c r="T41" s="100">
        <f t="shared" si="7"/>
        <v>0</v>
      </c>
      <c r="U41" s="100" t="e">
        <f t="shared" si="6"/>
        <v>#DIV/0!</v>
      </c>
      <c r="V41" s="105"/>
      <c r="W41" s="105"/>
      <c r="X41" s="102"/>
    </row>
    <row r="42" s="49" customFormat="1" ht="117.6" spans="1:24">
      <c r="A42" s="70">
        <v>31</v>
      </c>
      <c r="B42" s="72" t="s">
        <v>104</v>
      </c>
      <c r="C42" s="76" t="s">
        <v>116</v>
      </c>
      <c r="D42" s="77" t="s">
        <v>117</v>
      </c>
      <c r="E42" s="74" t="s">
        <v>118</v>
      </c>
      <c r="F42" s="74" t="s">
        <v>119</v>
      </c>
      <c r="G42" s="75" t="s">
        <v>33</v>
      </c>
      <c r="H42" s="75" t="s">
        <v>37</v>
      </c>
      <c r="I42" s="75"/>
      <c r="J42" s="96"/>
      <c r="K42" s="96"/>
      <c r="L42" s="96">
        <v>1</v>
      </c>
      <c r="M42" s="93">
        <f t="shared" si="0"/>
        <v>1</v>
      </c>
      <c r="N42" s="93">
        <v>0</v>
      </c>
      <c r="O42" s="94">
        <v>30</v>
      </c>
      <c r="P42" s="95">
        <f t="shared" si="1"/>
        <v>30</v>
      </c>
      <c r="Q42" s="104"/>
      <c r="R42" s="104"/>
      <c r="S42" s="100">
        <f t="shared" si="4"/>
        <v>0</v>
      </c>
      <c r="T42" s="100">
        <f t="shared" si="7"/>
        <v>0</v>
      </c>
      <c r="U42" s="100" t="e">
        <f t="shared" si="6"/>
        <v>#DIV/0!</v>
      </c>
      <c r="V42" s="101"/>
      <c r="W42" s="105"/>
      <c r="X42" s="102"/>
    </row>
    <row r="43" s="49" customFormat="1" ht="117.6" spans="1:24">
      <c r="A43" s="70">
        <v>32</v>
      </c>
      <c r="B43" s="72" t="s">
        <v>104</v>
      </c>
      <c r="C43" s="76" t="s">
        <v>116</v>
      </c>
      <c r="D43" s="77" t="s">
        <v>117</v>
      </c>
      <c r="E43" s="74" t="s">
        <v>120</v>
      </c>
      <c r="F43" s="74" t="s">
        <v>121</v>
      </c>
      <c r="G43" s="75" t="s">
        <v>122</v>
      </c>
      <c r="H43" s="75"/>
      <c r="I43" s="75"/>
      <c r="J43" s="92"/>
      <c r="K43" s="92"/>
      <c r="L43" s="92">
        <v>1</v>
      </c>
      <c r="M43" s="93">
        <f t="shared" si="0"/>
        <v>1</v>
      </c>
      <c r="N43" s="93">
        <f>M43</f>
        <v>1</v>
      </c>
      <c r="O43" s="94">
        <v>30</v>
      </c>
      <c r="P43" s="95">
        <f t="shared" si="1"/>
        <v>30</v>
      </c>
      <c r="Q43" s="104"/>
      <c r="R43" s="104"/>
      <c r="S43" s="100">
        <f t="shared" si="4"/>
        <v>1</v>
      </c>
      <c r="T43" s="100">
        <f t="shared" si="7"/>
        <v>1</v>
      </c>
      <c r="U43" s="100" t="e">
        <f t="shared" si="6"/>
        <v>#DIV/0!</v>
      </c>
      <c r="V43" s="105"/>
      <c r="W43" s="105"/>
      <c r="X43" s="102"/>
    </row>
    <row r="44" s="49" customFormat="1" ht="117.6" spans="1:24">
      <c r="A44" s="70">
        <v>33</v>
      </c>
      <c r="B44" s="72" t="s">
        <v>104</v>
      </c>
      <c r="C44" s="76" t="s">
        <v>116</v>
      </c>
      <c r="D44" s="77" t="s">
        <v>117</v>
      </c>
      <c r="E44" s="74" t="s">
        <v>123</v>
      </c>
      <c r="F44" s="74" t="s">
        <v>124</v>
      </c>
      <c r="G44" s="75" t="s">
        <v>33</v>
      </c>
      <c r="H44" s="75" t="s">
        <v>37</v>
      </c>
      <c r="I44" s="75"/>
      <c r="J44" s="92"/>
      <c r="K44" s="92"/>
      <c r="L44" s="92">
        <v>1</v>
      </c>
      <c r="M44" s="93">
        <f t="shared" si="0"/>
        <v>1</v>
      </c>
      <c r="N44" s="93"/>
      <c r="O44" s="94">
        <v>30</v>
      </c>
      <c r="P44" s="95">
        <f t="shared" si="1"/>
        <v>30</v>
      </c>
      <c r="Q44" s="104"/>
      <c r="R44" s="104"/>
      <c r="S44" s="100">
        <f t="shared" si="4"/>
        <v>0</v>
      </c>
      <c r="T44" s="100">
        <f t="shared" si="7"/>
        <v>0</v>
      </c>
      <c r="U44" s="100" t="e">
        <f t="shared" si="6"/>
        <v>#DIV/0!</v>
      </c>
      <c r="V44" s="105"/>
      <c r="W44" s="105"/>
      <c r="X44" s="102"/>
    </row>
    <row r="45" s="49" customFormat="1" ht="117.6" spans="1:24">
      <c r="A45" s="70">
        <v>34</v>
      </c>
      <c r="B45" s="72" t="s">
        <v>104</v>
      </c>
      <c r="C45" s="76" t="s">
        <v>125</v>
      </c>
      <c r="D45" s="77" t="s">
        <v>126</v>
      </c>
      <c r="E45" s="74" t="s">
        <v>127</v>
      </c>
      <c r="F45" s="74" t="s">
        <v>128</v>
      </c>
      <c r="G45" s="75" t="s">
        <v>33</v>
      </c>
      <c r="H45" s="75" t="s">
        <v>37</v>
      </c>
      <c r="I45" s="75"/>
      <c r="J45" s="92"/>
      <c r="K45" s="92">
        <v>1</v>
      </c>
      <c r="L45" s="92"/>
      <c r="M45" s="93">
        <f t="shared" ref="M45:M67" si="8">SUM(J45:L45)</f>
        <v>1</v>
      </c>
      <c r="N45" s="93">
        <f>M45</f>
        <v>1</v>
      </c>
      <c r="O45" s="94">
        <v>30</v>
      </c>
      <c r="P45" s="95">
        <f t="shared" ref="P45:P67" si="9">O45</f>
        <v>30</v>
      </c>
      <c r="Q45" s="104"/>
      <c r="R45" s="104"/>
      <c r="S45" s="100">
        <f t="shared" ref="S45:S67" si="10">+N45/M45</f>
        <v>1</v>
      </c>
      <c r="T45" s="100">
        <f t="shared" si="7"/>
        <v>1</v>
      </c>
      <c r="U45" s="100" t="e">
        <f t="shared" ref="U45:U66" si="11">+T45*(Q45/R45)</f>
        <v>#DIV/0!</v>
      </c>
      <c r="V45" s="105"/>
      <c r="W45" s="105"/>
      <c r="X45" s="102"/>
    </row>
    <row r="46" s="49" customFormat="1" ht="117.6" spans="1:24">
      <c r="A46" s="70">
        <v>35</v>
      </c>
      <c r="B46" s="72" t="s">
        <v>104</v>
      </c>
      <c r="C46" s="76" t="s">
        <v>129</v>
      </c>
      <c r="D46" s="77" t="s">
        <v>130</v>
      </c>
      <c r="E46" s="74" t="s">
        <v>131</v>
      </c>
      <c r="F46" s="74" t="s">
        <v>132</v>
      </c>
      <c r="G46" s="75" t="s">
        <v>45</v>
      </c>
      <c r="H46" s="75"/>
      <c r="I46" s="75"/>
      <c r="J46" s="92">
        <v>1</v>
      </c>
      <c r="K46" s="92">
        <v>1</v>
      </c>
      <c r="L46" s="92">
        <v>1</v>
      </c>
      <c r="M46" s="93">
        <f t="shared" si="8"/>
        <v>3</v>
      </c>
      <c r="N46" s="93">
        <v>2</v>
      </c>
      <c r="O46" s="94">
        <v>30</v>
      </c>
      <c r="P46" s="95">
        <f t="shared" si="9"/>
        <v>30</v>
      </c>
      <c r="Q46" s="104"/>
      <c r="R46" s="104"/>
      <c r="S46" s="100">
        <f t="shared" si="10"/>
        <v>0.666666666666667</v>
      </c>
      <c r="T46" s="100">
        <f t="shared" si="7"/>
        <v>0.666666666666667</v>
      </c>
      <c r="U46" s="100" t="e">
        <f t="shared" si="11"/>
        <v>#DIV/0!</v>
      </c>
      <c r="V46" s="101" t="s">
        <v>133</v>
      </c>
      <c r="W46" s="105"/>
      <c r="X46" s="102"/>
    </row>
    <row r="47" s="49" customFormat="1" ht="117.6" spans="1:24">
      <c r="A47" s="70">
        <v>36</v>
      </c>
      <c r="B47" s="72" t="s">
        <v>104</v>
      </c>
      <c r="C47" s="76" t="s">
        <v>134</v>
      </c>
      <c r="D47" s="77" t="s">
        <v>135</v>
      </c>
      <c r="E47" s="74" t="s">
        <v>136</v>
      </c>
      <c r="F47" s="74" t="s">
        <v>137</v>
      </c>
      <c r="G47" s="75" t="s">
        <v>45</v>
      </c>
      <c r="H47" s="75"/>
      <c r="I47" s="75"/>
      <c r="J47" s="92">
        <v>1</v>
      </c>
      <c r="K47" s="92">
        <v>1</v>
      </c>
      <c r="L47" s="92">
        <v>1</v>
      </c>
      <c r="M47" s="93">
        <f t="shared" si="8"/>
        <v>3</v>
      </c>
      <c r="N47" s="93">
        <v>3</v>
      </c>
      <c r="O47" s="94">
        <v>30</v>
      </c>
      <c r="P47" s="95">
        <f t="shared" si="9"/>
        <v>30</v>
      </c>
      <c r="Q47" s="104"/>
      <c r="R47" s="104"/>
      <c r="S47" s="100">
        <f t="shared" si="10"/>
        <v>1</v>
      </c>
      <c r="T47" s="100">
        <f t="shared" si="7"/>
        <v>1</v>
      </c>
      <c r="U47" s="100" t="e">
        <f t="shared" si="11"/>
        <v>#DIV/0!</v>
      </c>
      <c r="V47" s="105"/>
      <c r="W47" s="105"/>
      <c r="X47" s="102"/>
    </row>
    <row r="48" s="49" customFormat="1" ht="84" spans="1:24">
      <c r="A48" s="70">
        <v>37</v>
      </c>
      <c r="B48" s="72" t="s">
        <v>138</v>
      </c>
      <c r="C48" s="76" t="s">
        <v>139</v>
      </c>
      <c r="D48" s="77" t="s">
        <v>88</v>
      </c>
      <c r="E48" s="74" t="s">
        <v>140</v>
      </c>
      <c r="F48" s="74" t="s">
        <v>141</v>
      </c>
      <c r="G48" s="75" t="s">
        <v>33</v>
      </c>
      <c r="H48" s="75"/>
      <c r="I48" s="75"/>
      <c r="J48" s="92">
        <v>1</v>
      </c>
      <c r="K48" s="92">
        <v>1</v>
      </c>
      <c r="L48" s="92">
        <v>1</v>
      </c>
      <c r="M48" s="93">
        <f t="shared" si="8"/>
        <v>3</v>
      </c>
      <c r="N48" s="93">
        <f t="shared" ref="N48:N61" si="12">M48</f>
        <v>3</v>
      </c>
      <c r="O48" s="94">
        <v>30</v>
      </c>
      <c r="P48" s="95">
        <f t="shared" si="9"/>
        <v>30</v>
      </c>
      <c r="Q48" s="104"/>
      <c r="R48" s="104"/>
      <c r="S48" s="100">
        <f t="shared" si="10"/>
        <v>1</v>
      </c>
      <c r="T48" s="100">
        <f t="shared" si="7"/>
        <v>1</v>
      </c>
      <c r="U48" s="100" t="e">
        <f t="shared" si="11"/>
        <v>#DIV/0!</v>
      </c>
      <c r="V48" s="105"/>
      <c r="W48" s="105"/>
      <c r="X48" s="102"/>
    </row>
    <row r="49" s="49" customFormat="1" ht="84" spans="1:24">
      <c r="A49" s="70">
        <v>38</v>
      </c>
      <c r="B49" s="72" t="s">
        <v>138</v>
      </c>
      <c r="C49" s="76" t="s">
        <v>139</v>
      </c>
      <c r="D49" s="79" t="s">
        <v>142</v>
      </c>
      <c r="E49" s="74" t="s">
        <v>143</v>
      </c>
      <c r="F49" s="74" t="s">
        <v>144</v>
      </c>
      <c r="G49" s="75" t="s">
        <v>33</v>
      </c>
      <c r="H49" s="75"/>
      <c r="I49" s="75"/>
      <c r="J49" s="92">
        <v>1</v>
      </c>
      <c r="K49" s="92">
        <v>1</v>
      </c>
      <c r="L49" s="92">
        <v>1</v>
      </c>
      <c r="M49" s="93">
        <f t="shared" si="8"/>
        <v>3</v>
      </c>
      <c r="N49" s="93">
        <f t="shared" si="12"/>
        <v>3</v>
      </c>
      <c r="O49" s="94">
        <v>30</v>
      </c>
      <c r="P49" s="95">
        <f t="shared" si="9"/>
        <v>30</v>
      </c>
      <c r="Q49" s="104"/>
      <c r="R49" s="104"/>
      <c r="S49" s="100">
        <f t="shared" si="10"/>
        <v>1</v>
      </c>
      <c r="T49" s="100">
        <f t="shared" si="7"/>
        <v>1</v>
      </c>
      <c r="U49" s="100" t="e">
        <f t="shared" si="11"/>
        <v>#DIV/0!</v>
      </c>
      <c r="V49" s="105"/>
      <c r="W49" s="105"/>
      <c r="X49" s="102"/>
    </row>
    <row r="50" s="49" customFormat="1" ht="84" spans="1:24">
      <c r="A50" s="70">
        <v>39</v>
      </c>
      <c r="B50" s="72" t="s">
        <v>138</v>
      </c>
      <c r="C50" s="72" t="s">
        <v>145</v>
      </c>
      <c r="D50" s="77" t="s">
        <v>88</v>
      </c>
      <c r="E50" s="74" t="s">
        <v>146</v>
      </c>
      <c r="F50" s="78" t="s">
        <v>147</v>
      </c>
      <c r="G50" s="75" t="s">
        <v>33</v>
      </c>
      <c r="H50" s="75"/>
      <c r="I50" s="75"/>
      <c r="J50" s="92">
        <v>1</v>
      </c>
      <c r="K50" s="92">
        <v>1</v>
      </c>
      <c r="L50" s="92">
        <v>1</v>
      </c>
      <c r="M50" s="93">
        <f t="shared" si="8"/>
        <v>3</v>
      </c>
      <c r="N50" s="93">
        <f t="shared" si="12"/>
        <v>3</v>
      </c>
      <c r="O50" s="94">
        <v>30</v>
      </c>
      <c r="P50" s="95">
        <f t="shared" si="9"/>
        <v>30</v>
      </c>
      <c r="Q50" s="104"/>
      <c r="R50" s="104"/>
      <c r="S50" s="100">
        <f t="shared" si="10"/>
        <v>1</v>
      </c>
      <c r="T50" s="100">
        <f t="shared" si="7"/>
        <v>1</v>
      </c>
      <c r="U50" s="100" t="e">
        <f t="shared" si="11"/>
        <v>#DIV/0!</v>
      </c>
      <c r="V50" s="101"/>
      <c r="W50" s="101"/>
      <c r="X50" s="102"/>
    </row>
    <row r="51" s="49" customFormat="1" ht="184.8" spans="1:24">
      <c r="A51" s="70">
        <v>40</v>
      </c>
      <c r="B51" s="72" t="s">
        <v>148</v>
      </c>
      <c r="C51" s="72" t="s">
        <v>149</v>
      </c>
      <c r="D51" s="77" t="s">
        <v>150</v>
      </c>
      <c r="E51" s="74" t="s">
        <v>151</v>
      </c>
      <c r="F51" s="74" t="s">
        <v>152</v>
      </c>
      <c r="G51" s="75" t="s">
        <v>153</v>
      </c>
      <c r="H51" s="75"/>
      <c r="I51" s="75"/>
      <c r="J51" s="92"/>
      <c r="K51" s="92"/>
      <c r="L51" s="92">
        <v>1</v>
      </c>
      <c r="M51" s="93">
        <f t="shared" si="8"/>
        <v>1</v>
      </c>
      <c r="N51" s="93">
        <f t="shared" si="12"/>
        <v>1</v>
      </c>
      <c r="O51" s="94">
        <v>30</v>
      </c>
      <c r="P51" s="95">
        <f t="shared" si="9"/>
        <v>30</v>
      </c>
      <c r="Q51" s="104"/>
      <c r="R51" s="104"/>
      <c r="S51" s="100">
        <f t="shared" si="10"/>
        <v>1</v>
      </c>
      <c r="T51" s="100">
        <f t="shared" si="7"/>
        <v>1</v>
      </c>
      <c r="U51" s="100" t="e">
        <f t="shared" si="11"/>
        <v>#DIV/0!</v>
      </c>
      <c r="V51" s="105"/>
      <c r="W51" s="105"/>
      <c r="X51" s="102"/>
    </row>
    <row r="52" s="49" customFormat="1" ht="100.8" spans="1:24">
      <c r="A52" s="70">
        <v>41</v>
      </c>
      <c r="B52" s="72" t="s">
        <v>154</v>
      </c>
      <c r="C52" s="72" t="s">
        <v>155</v>
      </c>
      <c r="D52" s="77" t="s">
        <v>117</v>
      </c>
      <c r="E52" s="74" t="s">
        <v>156</v>
      </c>
      <c r="F52" s="78" t="s">
        <v>157</v>
      </c>
      <c r="G52" s="75" t="s">
        <v>45</v>
      </c>
      <c r="H52" s="75"/>
      <c r="I52" s="75"/>
      <c r="J52" s="92"/>
      <c r="K52" s="92"/>
      <c r="L52" s="92">
        <v>1</v>
      </c>
      <c r="M52" s="93">
        <f t="shared" si="8"/>
        <v>1</v>
      </c>
      <c r="N52" s="93">
        <f t="shared" si="12"/>
        <v>1</v>
      </c>
      <c r="O52" s="94">
        <v>30</v>
      </c>
      <c r="P52" s="95">
        <f t="shared" si="9"/>
        <v>30</v>
      </c>
      <c r="Q52" s="104"/>
      <c r="R52" s="104"/>
      <c r="S52" s="100">
        <f t="shared" si="10"/>
        <v>1</v>
      </c>
      <c r="T52" s="100">
        <f t="shared" si="7"/>
        <v>1</v>
      </c>
      <c r="U52" s="100" t="e">
        <f t="shared" si="11"/>
        <v>#DIV/0!</v>
      </c>
      <c r="V52" s="105"/>
      <c r="W52" s="105"/>
      <c r="X52" s="102"/>
    </row>
    <row r="53" s="49" customFormat="1" ht="117.6" spans="1:24">
      <c r="A53" s="70">
        <v>42</v>
      </c>
      <c r="B53" s="72" t="s">
        <v>158</v>
      </c>
      <c r="C53" s="72" t="s">
        <v>159</v>
      </c>
      <c r="D53" s="77" t="s">
        <v>160</v>
      </c>
      <c r="E53" s="74" t="s">
        <v>161</v>
      </c>
      <c r="F53" s="78" t="s">
        <v>162</v>
      </c>
      <c r="G53" s="75" t="s">
        <v>37</v>
      </c>
      <c r="H53" s="75"/>
      <c r="I53" s="75"/>
      <c r="J53" s="92">
        <v>1</v>
      </c>
      <c r="K53" s="92">
        <v>1</v>
      </c>
      <c r="L53" s="92">
        <v>1</v>
      </c>
      <c r="M53" s="93">
        <f t="shared" si="8"/>
        <v>3</v>
      </c>
      <c r="N53" s="93">
        <f t="shared" si="12"/>
        <v>3</v>
      </c>
      <c r="O53" s="94">
        <v>30</v>
      </c>
      <c r="P53" s="95">
        <f t="shared" si="9"/>
        <v>30</v>
      </c>
      <c r="Q53" s="104"/>
      <c r="R53" s="104"/>
      <c r="S53" s="100">
        <f t="shared" si="10"/>
        <v>1</v>
      </c>
      <c r="T53" s="100">
        <f t="shared" si="7"/>
        <v>1</v>
      </c>
      <c r="U53" s="100" t="e">
        <f t="shared" si="11"/>
        <v>#DIV/0!</v>
      </c>
      <c r="V53" s="101"/>
      <c r="W53" s="105"/>
      <c r="X53" s="102"/>
    </row>
    <row r="54" s="49" customFormat="1" ht="117.6" spans="1:24">
      <c r="A54" s="70">
        <v>43</v>
      </c>
      <c r="B54" s="72" t="s">
        <v>158</v>
      </c>
      <c r="C54" s="72" t="s">
        <v>163</v>
      </c>
      <c r="D54" s="77" t="s">
        <v>160</v>
      </c>
      <c r="E54" s="74" t="s">
        <v>164</v>
      </c>
      <c r="F54" s="74" t="s">
        <v>165</v>
      </c>
      <c r="G54" s="75" t="s">
        <v>45</v>
      </c>
      <c r="H54" s="75"/>
      <c r="I54" s="75"/>
      <c r="J54" s="92"/>
      <c r="K54" s="92"/>
      <c r="L54" s="92">
        <v>1</v>
      </c>
      <c r="M54" s="93">
        <f t="shared" si="8"/>
        <v>1</v>
      </c>
      <c r="N54" s="93">
        <f t="shared" si="12"/>
        <v>1</v>
      </c>
      <c r="O54" s="94">
        <v>30</v>
      </c>
      <c r="P54" s="95">
        <f t="shared" si="9"/>
        <v>30</v>
      </c>
      <c r="Q54" s="104"/>
      <c r="R54" s="104"/>
      <c r="S54" s="100">
        <f t="shared" si="10"/>
        <v>1</v>
      </c>
      <c r="T54" s="100">
        <f t="shared" si="7"/>
        <v>1</v>
      </c>
      <c r="U54" s="100" t="e">
        <f t="shared" si="11"/>
        <v>#DIV/0!</v>
      </c>
      <c r="V54" s="105"/>
      <c r="W54" s="105"/>
      <c r="X54" s="102"/>
    </row>
    <row r="55" s="49" customFormat="1" ht="67.2" spans="1:24">
      <c r="A55" s="70">
        <v>44</v>
      </c>
      <c r="B55" s="72" t="s">
        <v>166</v>
      </c>
      <c r="C55" s="76" t="s">
        <v>167</v>
      </c>
      <c r="D55" s="77" t="s">
        <v>160</v>
      </c>
      <c r="E55" s="74" t="s">
        <v>168</v>
      </c>
      <c r="F55" s="78" t="s">
        <v>169</v>
      </c>
      <c r="G55" s="75" t="s">
        <v>45</v>
      </c>
      <c r="H55" s="75"/>
      <c r="I55" s="75"/>
      <c r="J55" s="92"/>
      <c r="K55" s="92"/>
      <c r="L55" s="92">
        <v>1</v>
      </c>
      <c r="M55" s="93">
        <f t="shared" si="8"/>
        <v>1</v>
      </c>
      <c r="N55" s="93">
        <f t="shared" si="12"/>
        <v>1</v>
      </c>
      <c r="O55" s="94">
        <v>30</v>
      </c>
      <c r="P55" s="95">
        <f t="shared" si="9"/>
        <v>30</v>
      </c>
      <c r="Q55" s="104"/>
      <c r="R55" s="104"/>
      <c r="S55" s="100">
        <f t="shared" si="10"/>
        <v>1</v>
      </c>
      <c r="T55" s="100">
        <f t="shared" si="7"/>
        <v>1</v>
      </c>
      <c r="U55" s="100"/>
      <c r="V55" s="105"/>
      <c r="W55" s="105"/>
      <c r="X55" s="102"/>
    </row>
    <row r="56" s="49" customFormat="1" ht="67.2" spans="1:24">
      <c r="A56" s="70">
        <v>45</v>
      </c>
      <c r="B56" s="72" t="s">
        <v>166</v>
      </c>
      <c r="C56" s="76" t="s">
        <v>167</v>
      </c>
      <c r="D56" s="77" t="s">
        <v>160</v>
      </c>
      <c r="E56" s="74" t="s">
        <v>170</v>
      </c>
      <c r="F56" s="74" t="s">
        <v>171</v>
      </c>
      <c r="G56" s="75" t="s">
        <v>45</v>
      </c>
      <c r="H56" s="75"/>
      <c r="I56" s="75"/>
      <c r="J56" s="92"/>
      <c r="K56" s="92"/>
      <c r="L56" s="92">
        <v>1</v>
      </c>
      <c r="M56" s="93">
        <f t="shared" si="8"/>
        <v>1</v>
      </c>
      <c r="N56" s="93">
        <f t="shared" si="12"/>
        <v>1</v>
      </c>
      <c r="O56" s="94">
        <v>30</v>
      </c>
      <c r="P56" s="95">
        <f t="shared" si="9"/>
        <v>30</v>
      </c>
      <c r="Q56" s="104"/>
      <c r="R56" s="104"/>
      <c r="S56" s="100">
        <f t="shared" si="10"/>
        <v>1</v>
      </c>
      <c r="T56" s="100">
        <f t="shared" si="7"/>
        <v>1</v>
      </c>
      <c r="U56" s="100"/>
      <c r="V56" s="105"/>
      <c r="W56" s="105"/>
      <c r="X56" s="102"/>
    </row>
    <row r="57" s="49" customFormat="1" ht="184.8" spans="1:24">
      <c r="A57" s="70">
        <v>46</v>
      </c>
      <c r="B57" s="72" t="s">
        <v>172</v>
      </c>
      <c r="C57" s="76" t="s">
        <v>173</v>
      </c>
      <c r="D57" s="77" t="s">
        <v>174</v>
      </c>
      <c r="E57" s="74" t="s">
        <v>175</v>
      </c>
      <c r="F57" s="74" t="s">
        <v>176</v>
      </c>
      <c r="G57" s="75" t="s">
        <v>45</v>
      </c>
      <c r="H57" s="75"/>
      <c r="I57" s="75"/>
      <c r="J57" s="92">
        <v>1</v>
      </c>
      <c r="K57" s="92">
        <v>1</v>
      </c>
      <c r="L57" s="92">
        <v>1</v>
      </c>
      <c r="M57" s="93">
        <f t="shared" si="8"/>
        <v>3</v>
      </c>
      <c r="N57" s="93">
        <f t="shared" si="12"/>
        <v>3</v>
      </c>
      <c r="O57" s="94">
        <v>30</v>
      </c>
      <c r="P57" s="95">
        <f t="shared" si="9"/>
        <v>30</v>
      </c>
      <c r="Q57" s="104"/>
      <c r="R57" s="104"/>
      <c r="S57" s="100">
        <f t="shared" si="10"/>
        <v>1</v>
      </c>
      <c r="T57" s="100">
        <f t="shared" si="7"/>
        <v>1</v>
      </c>
      <c r="U57" s="100"/>
      <c r="V57" s="105"/>
      <c r="W57" s="105"/>
      <c r="X57" s="102"/>
    </row>
    <row r="58" s="49" customFormat="1" ht="184.8" spans="1:24">
      <c r="A58" s="70">
        <v>47</v>
      </c>
      <c r="B58" s="72" t="s">
        <v>172</v>
      </c>
      <c r="C58" s="76" t="s">
        <v>177</v>
      </c>
      <c r="D58" s="77" t="s">
        <v>174</v>
      </c>
      <c r="E58" s="74" t="s">
        <v>178</v>
      </c>
      <c r="F58" s="74" t="s">
        <v>179</v>
      </c>
      <c r="G58" s="75" t="s">
        <v>180</v>
      </c>
      <c r="H58" s="75"/>
      <c r="I58" s="75"/>
      <c r="J58" s="92">
        <v>1</v>
      </c>
      <c r="K58" s="92">
        <v>1</v>
      </c>
      <c r="L58" s="92">
        <v>1</v>
      </c>
      <c r="M58" s="93">
        <f t="shared" si="8"/>
        <v>3</v>
      </c>
      <c r="N58" s="93">
        <f t="shared" si="12"/>
        <v>3</v>
      </c>
      <c r="O58" s="94">
        <v>30</v>
      </c>
      <c r="P58" s="95">
        <f t="shared" si="9"/>
        <v>30</v>
      </c>
      <c r="Q58" s="104"/>
      <c r="R58" s="104"/>
      <c r="S58" s="100">
        <f t="shared" si="10"/>
        <v>1</v>
      </c>
      <c r="T58" s="100">
        <f t="shared" si="7"/>
        <v>1</v>
      </c>
      <c r="U58" s="100"/>
      <c r="V58" s="105"/>
      <c r="W58" s="105"/>
      <c r="X58" s="102"/>
    </row>
    <row r="59" s="49" customFormat="1" ht="184.8" spans="1:24">
      <c r="A59" s="70">
        <v>48</v>
      </c>
      <c r="B59" s="72" t="s">
        <v>172</v>
      </c>
      <c r="C59" s="76" t="s">
        <v>181</v>
      </c>
      <c r="D59" s="77" t="s">
        <v>182</v>
      </c>
      <c r="E59" s="74" t="s">
        <v>183</v>
      </c>
      <c r="F59" s="74" t="s">
        <v>184</v>
      </c>
      <c r="G59" s="75" t="s">
        <v>45</v>
      </c>
      <c r="H59" s="75"/>
      <c r="I59" s="75"/>
      <c r="J59" s="92">
        <v>1</v>
      </c>
      <c r="K59" s="92"/>
      <c r="L59" s="92"/>
      <c r="M59" s="93">
        <f t="shared" si="8"/>
        <v>1</v>
      </c>
      <c r="N59" s="93">
        <f t="shared" si="12"/>
        <v>1</v>
      </c>
      <c r="O59" s="94">
        <v>30</v>
      </c>
      <c r="P59" s="95">
        <f t="shared" si="9"/>
        <v>30</v>
      </c>
      <c r="Q59" s="104"/>
      <c r="R59" s="104"/>
      <c r="S59" s="100">
        <f t="shared" si="10"/>
        <v>1</v>
      </c>
      <c r="T59" s="100">
        <f t="shared" si="7"/>
        <v>1</v>
      </c>
      <c r="U59" s="100"/>
      <c r="V59" s="105"/>
      <c r="W59" s="105"/>
      <c r="X59" s="102"/>
    </row>
    <row r="60" s="49" customFormat="1" ht="184.8" spans="1:24">
      <c r="A60" s="70">
        <v>49</v>
      </c>
      <c r="B60" s="72" t="s">
        <v>172</v>
      </c>
      <c r="C60" s="80" t="s">
        <v>185</v>
      </c>
      <c r="D60" s="77" t="s">
        <v>117</v>
      </c>
      <c r="E60" s="74" t="s">
        <v>186</v>
      </c>
      <c r="F60" s="74" t="s">
        <v>187</v>
      </c>
      <c r="G60" s="75" t="s">
        <v>188</v>
      </c>
      <c r="H60" s="75"/>
      <c r="I60" s="75"/>
      <c r="J60" s="92"/>
      <c r="K60" s="92"/>
      <c r="L60" s="92">
        <v>1</v>
      </c>
      <c r="M60" s="93">
        <f t="shared" si="8"/>
        <v>1</v>
      </c>
      <c r="N60" s="93">
        <f t="shared" si="12"/>
        <v>1</v>
      </c>
      <c r="O60" s="94">
        <v>30</v>
      </c>
      <c r="P60" s="95">
        <f t="shared" si="9"/>
        <v>30</v>
      </c>
      <c r="Q60" s="104"/>
      <c r="R60" s="104"/>
      <c r="S60" s="100">
        <f t="shared" si="10"/>
        <v>1</v>
      </c>
      <c r="T60" s="100">
        <f t="shared" si="7"/>
        <v>1</v>
      </c>
      <c r="U60" s="100"/>
      <c r="V60" s="105"/>
      <c r="W60" s="105"/>
      <c r="X60" s="102"/>
    </row>
    <row r="61" s="49" customFormat="1" ht="184.8" spans="1:24">
      <c r="A61" s="70">
        <v>50</v>
      </c>
      <c r="B61" s="72" t="s">
        <v>172</v>
      </c>
      <c r="C61" s="80" t="s">
        <v>185</v>
      </c>
      <c r="D61" s="77" t="s">
        <v>117</v>
      </c>
      <c r="E61" s="74" t="s">
        <v>189</v>
      </c>
      <c r="F61" s="74" t="s">
        <v>190</v>
      </c>
      <c r="G61" s="75" t="s">
        <v>191</v>
      </c>
      <c r="H61" s="75"/>
      <c r="I61" s="75"/>
      <c r="J61" s="92">
        <v>1</v>
      </c>
      <c r="K61" s="92"/>
      <c r="L61" s="92"/>
      <c r="M61" s="93">
        <f t="shared" si="8"/>
        <v>1</v>
      </c>
      <c r="N61" s="93">
        <f t="shared" si="12"/>
        <v>1</v>
      </c>
      <c r="O61" s="94">
        <v>30</v>
      </c>
      <c r="P61" s="95">
        <f t="shared" si="9"/>
        <v>30</v>
      </c>
      <c r="Q61" s="104"/>
      <c r="R61" s="104"/>
      <c r="S61" s="100">
        <f t="shared" si="10"/>
        <v>1</v>
      </c>
      <c r="T61" s="100">
        <f t="shared" si="7"/>
        <v>1</v>
      </c>
      <c r="U61" s="100"/>
      <c r="V61" s="105"/>
      <c r="W61" s="105"/>
      <c r="X61" s="102"/>
    </row>
    <row r="62" s="49" customFormat="1" ht="184.8" spans="1:24">
      <c r="A62" s="70">
        <v>51</v>
      </c>
      <c r="B62" s="72" t="s">
        <v>172</v>
      </c>
      <c r="C62" s="80" t="s">
        <v>185</v>
      </c>
      <c r="D62" s="77" t="s">
        <v>117</v>
      </c>
      <c r="E62" s="74" t="s">
        <v>192</v>
      </c>
      <c r="F62" s="74" t="s">
        <v>193</v>
      </c>
      <c r="G62" s="75" t="s">
        <v>194</v>
      </c>
      <c r="H62" s="75"/>
      <c r="I62" s="75"/>
      <c r="J62" s="92"/>
      <c r="K62" s="92"/>
      <c r="L62" s="92">
        <v>1</v>
      </c>
      <c r="M62" s="93">
        <f t="shared" si="8"/>
        <v>1</v>
      </c>
      <c r="N62" s="93">
        <v>0</v>
      </c>
      <c r="O62" s="94">
        <v>30</v>
      </c>
      <c r="P62" s="95">
        <f t="shared" si="9"/>
        <v>30</v>
      </c>
      <c r="Q62" s="104"/>
      <c r="R62" s="104"/>
      <c r="S62" s="100">
        <f t="shared" si="10"/>
        <v>0</v>
      </c>
      <c r="T62" s="100">
        <f t="shared" si="7"/>
        <v>0</v>
      </c>
      <c r="U62" s="100"/>
      <c r="V62" s="105"/>
      <c r="W62" s="105"/>
      <c r="X62" s="102"/>
    </row>
    <row r="63" s="49" customFormat="1" ht="184.8" spans="1:24">
      <c r="A63" s="70">
        <v>52</v>
      </c>
      <c r="B63" s="72" t="s">
        <v>172</v>
      </c>
      <c r="C63" s="76" t="s">
        <v>185</v>
      </c>
      <c r="D63" s="77" t="s">
        <v>195</v>
      </c>
      <c r="E63" s="74" t="s">
        <v>196</v>
      </c>
      <c r="F63" s="78" t="s">
        <v>197</v>
      </c>
      <c r="G63" s="75" t="s">
        <v>198</v>
      </c>
      <c r="H63" s="77"/>
      <c r="I63" s="75"/>
      <c r="J63" s="92"/>
      <c r="K63" s="92">
        <v>1</v>
      </c>
      <c r="L63" s="92"/>
      <c r="M63" s="93">
        <f t="shared" si="8"/>
        <v>1</v>
      </c>
      <c r="N63" s="93">
        <f>M63</f>
        <v>1</v>
      </c>
      <c r="O63" s="94">
        <v>30</v>
      </c>
      <c r="P63" s="95">
        <f t="shared" si="9"/>
        <v>30</v>
      </c>
      <c r="Q63" s="104"/>
      <c r="R63" s="104"/>
      <c r="S63" s="100">
        <f t="shared" si="10"/>
        <v>1</v>
      </c>
      <c r="T63" s="100">
        <f t="shared" si="7"/>
        <v>1</v>
      </c>
      <c r="U63" s="100"/>
      <c r="V63" s="105"/>
      <c r="W63" s="105"/>
      <c r="X63" s="102"/>
    </row>
    <row r="64" s="49" customFormat="1" ht="184.8" spans="1:24">
      <c r="A64" s="70">
        <v>53</v>
      </c>
      <c r="B64" s="72" t="s">
        <v>172</v>
      </c>
      <c r="C64" s="76" t="s">
        <v>199</v>
      </c>
      <c r="D64" s="77" t="s">
        <v>182</v>
      </c>
      <c r="E64" s="74" t="s">
        <v>200</v>
      </c>
      <c r="F64" s="74" t="s">
        <v>201</v>
      </c>
      <c r="G64" s="75" t="s">
        <v>202</v>
      </c>
      <c r="H64" s="75" t="s">
        <v>203</v>
      </c>
      <c r="I64" s="75" t="s">
        <v>33</v>
      </c>
      <c r="J64" s="92"/>
      <c r="K64" s="92"/>
      <c r="L64" s="92">
        <v>1</v>
      </c>
      <c r="M64" s="93">
        <f t="shared" si="8"/>
        <v>1</v>
      </c>
      <c r="N64" s="93">
        <v>0</v>
      </c>
      <c r="O64" s="94">
        <v>30</v>
      </c>
      <c r="P64" s="95">
        <f t="shared" si="9"/>
        <v>30</v>
      </c>
      <c r="Q64" s="104"/>
      <c r="R64" s="104"/>
      <c r="S64" s="100">
        <f t="shared" si="10"/>
        <v>0</v>
      </c>
      <c r="T64" s="100">
        <f t="shared" si="7"/>
        <v>0</v>
      </c>
      <c r="U64" s="100"/>
      <c r="V64" s="105"/>
      <c r="W64" s="105"/>
      <c r="X64" s="102"/>
    </row>
    <row r="65" s="49" customFormat="1" ht="184.8" spans="1:24">
      <c r="A65" s="70">
        <v>54</v>
      </c>
      <c r="B65" s="72" t="s">
        <v>172</v>
      </c>
      <c r="C65" s="72" t="s">
        <v>204</v>
      </c>
      <c r="D65" s="77" t="s">
        <v>182</v>
      </c>
      <c r="E65" s="74" t="s">
        <v>205</v>
      </c>
      <c r="F65" s="74" t="s">
        <v>206</v>
      </c>
      <c r="G65" s="75" t="s">
        <v>33</v>
      </c>
      <c r="H65" s="75" t="s">
        <v>37</v>
      </c>
      <c r="I65" s="75" t="s">
        <v>207</v>
      </c>
      <c r="J65" s="92">
        <v>1</v>
      </c>
      <c r="K65" s="92">
        <v>1</v>
      </c>
      <c r="L65" s="92">
        <v>1</v>
      </c>
      <c r="M65" s="93">
        <f t="shared" si="8"/>
        <v>3</v>
      </c>
      <c r="N65" s="93">
        <v>1</v>
      </c>
      <c r="O65" s="94">
        <v>30</v>
      </c>
      <c r="P65" s="95">
        <f t="shared" si="9"/>
        <v>30</v>
      </c>
      <c r="Q65" s="104"/>
      <c r="R65" s="104"/>
      <c r="S65" s="100">
        <f t="shared" si="10"/>
        <v>0.333333333333333</v>
      </c>
      <c r="T65" s="100">
        <f t="shared" si="7"/>
        <v>0.333333333333333</v>
      </c>
      <c r="U65" s="100"/>
      <c r="V65" s="105"/>
      <c r="W65" s="105"/>
      <c r="X65" s="102"/>
    </row>
    <row r="66" s="49" customFormat="1" ht="184.8" spans="1:24">
      <c r="A66" s="70">
        <v>55</v>
      </c>
      <c r="B66" s="72" t="s">
        <v>172</v>
      </c>
      <c r="C66" s="72" t="s">
        <v>208</v>
      </c>
      <c r="D66" s="77" t="s">
        <v>117</v>
      </c>
      <c r="E66" s="74" t="s">
        <v>209</v>
      </c>
      <c r="F66" s="78" t="s">
        <v>210</v>
      </c>
      <c r="G66" s="75" t="s">
        <v>211</v>
      </c>
      <c r="H66" s="75" t="s">
        <v>212</v>
      </c>
      <c r="I66" s="75"/>
      <c r="J66" s="127">
        <v>1</v>
      </c>
      <c r="K66" s="127"/>
      <c r="L66" s="92"/>
      <c r="M66" s="93">
        <f t="shared" si="8"/>
        <v>1</v>
      </c>
      <c r="N66" s="93">
        <v>0</v>
      </c>
      <c r="O66" s="94">
        <v>30</v>
      </c>
      <c r="P66" s="95">
        <f t="shared" si="9"/>
        <v>30</v>
      </c>
      <c r="Q66" s="104"/>
      <c r="R66" s="104"/>
      <c r="S66" s="100">
        <f t="shared" si="10"/>
        <v>0</v>
      </c>
      <c r="T66" s="100">
        <f t="shared" si="7"/>
        <v>0</v>
      </c>
      <c r="U66" s="100"/>
      <c r="V66" s="105"/>
      <c r="W66" s="105"/>
      <c r="X66" s="102"/>
    </row>
    <row r="67" s="49" customFormat="1" ht="184.8" spans="1:24">
      <c r="A67" s="70">
        <v>56</v>
      </c>
      <c r="B67" s="72" t="s">
        <v>172</v>
      </c>
      <c r="C67" s="72" t="s">
        <v>208</v>
      </c>
      <c r="D67" s="77" t="s">
        <v>213</v>
      </c>
      <c r="E67" s="74" t="s">
        <v>214</v>
      </c>
      <c r="F67" s="78" t="s">
        <v>215</v>
      </c>
      <c r="G67" s="75" t="s">
        <v>33</v>
      </c>
      <c r="H67" s="75"/>
      <c r="I67" s="75"/>
      <c r="J67" s="92"/>
      <c r="K67" s="78"/>
      <c r="L67" s="108">
        <v>1</v>
      </c>
      <c r="M67" s="93">
        <f t="shared" si="8"/>
        <v>1</v>
      </c>
      <c r="N67" s="93">
        <v>0</v>
      </c>
      <c r="O67" s="94">
        <v>30</v>
      </c>
      <c r="P67" s="95">
        <f t="shared" si="9"/>
        <v>30</v>
      </c>
      <c r="Q67" s="104"/>
      <c r="R67" s="104"/>
      <c r="S67" s="100">
        <f t="shared" si="10"/>
        <v>0</v>
      </c>
      <c r="T67" s="100">
        <f t="shared" si="7"/>
        <v>0</v>
      </c>
      <c r="U67" s="100"/>
      <c r="V67" s="105"/>
      <c r="W67" s="105"/>
      <c r="X67" s="102"/>
    </row>
    <row r="68" s="49" customFormat="1" ht="184.8" spans="1:24">
      <c r="A68" s="70">
        <v>57</v>
      </c>
      <c r="B68" s="72" t="s">
        <v>172</v>
      </c>
      <c r="C68" s="76" t="s">
        <v>216</v>
      </c>
      <c r="D68" s="77" t="s">
        <v>217</v>
      </c>
      <c r="E68" s="74" t="s">
        <v>8</v>
      </c>
      <c r="F68" s="74" t="s">
        <v>218</v>
      </c>
      <c r="G68" s="77" t="s">
        <v>33</v>
      </c>
      <c r="H68" s="77" t="s">
        <v>37</v>
      </c>
      <c r="I68" s="75"/>
      <c r="J68" s="127">
        <v>1</v>
      </c>
      <c r="K68" s="127"/>
      <c r="L68" s="78"/>
      <c r="M68" s="93">
        <f t="shared" ref="M68:M84" si="13">SUM(J68:L68)</f>
        <v>1</v>
      </c>
      <c r="N68" s="93">
        <f t="shared" ref="N68:N82" si="14">M68</f>
        <v>1</v>
      </c>
      <c r="O68" s="94">
        <v>30</v>
      </c>
      <c r="P68" s="95">
        <f t="shared" ref="P68:P86" si="15">O68</f>
        <v>30</v>
      </c>
      <c r="Q68" s="104"/>
      <c r="R68" s="104"/>
      <c r="S68" s="100">
        <f t="shared" ref="S68:S84" si="16">+N68/M68</f>
        <v>1</v>
      </c>
      <c r="T68" s="100">
        <f t="shared" ref="T68:T86" si="17">+S68*(O68/P68)</f>
        <v>1</v>
      </c>
      <c r="U68" s="100"/>
      <c r="V68" s="105"/>
      <c r="W68" s="105"/>
      <c r="X68" s="102"/>
    </row>
    <row r="69" s="49" customFormat="1" ht="184.8" spans="1:24">
      <c r="A69" s="70">
        <v>58</v>
      </c>
      <c r="B69" s="72" t="s">
        <v>172</v>
      </c>
      <c r="C69" s="72" t="s">
        <v>219</v>
      </c>
      <c r="D69" s="77" t="s">
        <v>220</v>
      </c>
      <c r="E69" s="74" t="s">
        <v>221</v>
      </c>
      <c r="F69" s="78" t="s">
        <v>222</v>
      </c>
      <c r="G69" s="75" t="s">
        <v>45</v>
      </c>
      <c r="H69" s="75"/>
      <c r="I69" s="75"/>
      <c r="J69" s="92">
        <v>1</v>
      </c>
      <c r="K69" s="92">
        <v>1</v>
      </c>
      <c r="L69" s="92">
        <v>1</v>
      </c>
      <c r="M69" s="93">
        <f t="shared" si="13"/>
        <v>3</v>
      </c>
      <c r="N69" s="93">
        <f t="shared" si="14"/>
        <v>3</v>
      </c>
      <c r="O69" s="94">
        <v>30</v>
      </c>
      <c r="P69" s="95">
        <f t="shared" si="15"/>
        <v>30</v>
      </c>
      <c r="Q69" s="104"/>
      <c r="R69" s="104"/>
      <c r="S69" s="100">
        <f t="shared" si="16"/>
        <v>1</v>
      </c>
      <c r="T69" s="100">
        <f t="shared" si="17"/>
        <v>1</v>
      </c>
      <c r="U69" s="100"/>
      <c r="V69" s="105"/>
      <c r="W69" s="105"/>
      <c r="X69" s="102"/>
    </row>
    <row r="70" s="49" customFormat="1" ht="184.8" spans="1:24">
      <c r="A70" s="70">
        <v>59</v>
      </c>
      <c r="B70" s="106" t="s">
        <v>172</v>
      </c>
      <c r="C70" s="72" t="s">
        <v>219</v>
      </c>
      <c r="D70" s="77" t="s">
        <v>220</v>
      </c>
      <c r="E70" s="74" t="s">
        <v>223</v>
      </c>
      <c r="F70" s="74" t="s">
        <v>224</v>
      </c>
      <c r="G70" s="75" t="s">
        <v>33</v>
      </c>
      <c r="H70" s="75"/>
      <c r="I70" s="75"/>
      <c r="J70" s="78">
        <v>1</v>
      </c>
      <c r="K70" s="78">
        <v>1</v>
      </c>
      <c r="L70" s="78">
        <v>1</v>
      </c>
      <c r="M70" s="93">
        <f t="shared" si="13"/>
        <v>3</v>
      </c>
      <c r="N70" s="93">
        <f t="shared" si="14"/>
        <v>3</v>
      </c>
      <c r="O70" s="94">
        <v>30</v>
      </c>
      <c r="P70" s="95">
        <f t="shared" si="15"/>
        <v>30</v>
      </c>
      <c r="Q70" s="104"/>
      <c r="R70" s="104"/>
      <c r="S70" s="100">
        <f t="shared" si="16"/>
        <v>1</v>
      </c>
      <c r="T70" s="100">
        <f t="shared" si="17"/>
        <v>1</v>
      </c>
      <c r="U70" s="100"/>
      <c r="V70" s="105"/>
      <c r="W70" s="105"/>
      <c r="X70" s="102"/>
    </row>
    <row r="71" s="49" customFormat="1" ht="184.8" spans="1:24">
      <c r="A71" s="70">
        <v>60</v>
      </c>
      <c r="B71" s="106" t="s">
        <v>172</v>
      </c>
      <c r="C71" s="72" t="s">
        <v>219</v>
      </c>
      <c r="D71" s="77" t="s">
        <v>225</v>
      </c>
      <c r="E71" s="74" t="s">
        <v>226</v>
      </c>
      <c r="F71" s="74" t="s">
        <v>227</v>
      </c>
      <c r="G71" s="75" t="s">
        <v>228</v>
      </c>
      <c r="H71" s="75"/>
      <c r="I71" s="75"/>
      <c r="J71" s="92">
        <v>1</v>
      </c>
      <c r="K71" s="92"/>
      <c r="L71" s="92"/>
      <c r="M71" s="93">
        <f t="shared" si="13"/>
        <v>1</v>
      </c>
      <c r="N71" s="93">
        <f t="shared" si="14"/>
        <v>1</v>
      </c>
      <c r="O71" s="94">
        <v>30</v>
      </c>
      <c r="P71" s="95">
        <f t="shared" si="15"/>
        <v>30</v>
      </c>
      <c r="Q71" s="104"/>
      <c r="R71" s="104"/>
      <c r="S71" s="100">
        <f t="shared" si="16"/>
        <v>1</v>
      </c>
      <c r="T71" s="100">
        <f t="shared" si="17"/>
        <v>1</v>
      </c>
      <c r="U71" s="100"/>
      <c r="V71" s="105"/>
      <c r="W71" s="105"/>
      <c r="X71" s="102"/>
    </row>
    <row r="72" s="49" customFormat="1" ht="151.2" spans="1:24">
      <c r="A72" s="70">
        <v>61</v>
      </c>
      <c r="B72" s="107" t="s">
        <v>229</v>
      </c>
      <c r="C72" s="76" t="s">
        <v>230</v>
      </c>
      <c r="D72" s="77" t="s">
        <v>231</v>
      </c>
      <c r="E72" s="108" t="s">
        <v>232</v>
      </c>
      <c r="F72" s="74" t="s">
        <v>233</v>
      </c>
      <c r="G72" s="75" t="s">
        <v>234</v>
      </c>
      <c r="H72" s="77"/>
      <c r="I72" s="75"/>
      <c r="J72" s="92">
        <v>1</v>
      </c>
      <c r="K72" s="92">
        <v>1</v>
      </c>
      <c r="L72" s="92">
        <v>1</v>
      </c>
      <c r="M72" s="93">
        <f t="shared" si="13"/>
        <v>3</v>
      </c>
      <c r="N72" s="93">
        <f t="shared" si="14"/>
        <v>3</v>
      </c>
      <c r="O72" s="94">
        <v>30</v>
      </c>
      <c r="P72" s="95">
        <f t="shared" si="15"/>
        <v>30</v>
      </c>
      <c r="Q72" s="104"/>
      <c r="R72" s="104"/>
      <c r="S72" s="100">
        <f t="shared" si="16"/>
        <v>1</v>
      </c>
      <c r="T72" s="100">
        <f t="shared" si="17"/>
        <v>1</v>
      </c>
      <c r="U72" s="100"/>
      <c r="V72" s="105"/>
      <c r="W72" s="105"/>
      <c r="X72" s="102"/>
    </row>
    <row r="73" s="49" customFormat="1" ht="151.2" spans="1:24">
      <c r="A73" s="70">
        <v>62</v>
      </c>
      <c r="B73" s="107" t="s">
        <v>229</v>
      </c>
      <c r="C73" s="76" t="s">
        <v>230</v>
      </c>
      <c r="D73" s="77" t="s">
        <v>231</v>
      </c>
      <c r="E73" s="108" t="s">
        <v>235</v>
      </c>
      <c r="F73" s="74" t="s">
        <v>236</v>
      </c>
      <c r="G73" s="75" t="s">
        <v>33</v>
      </c>
      <c r="H73" s="77"/>
      <c r="I73" s="75"/>
      <c r="J73" s="92">
        <v>1</v>
      </c>
      <c r="K73" s="92">
        <v>1</v>
      </c>
      <c r="L73" s="92">
        <v>1</v>
      </c>
      <c r="M73" s="93">
        <f t="shared" si="13"/>
        <v>3</v>
      </c>
      <c r="N73" s="93">
        <f t="shared" si="14"/>
        <v>3</v>
      </c>
      <c r="O73" s="94">
        <v>30</v>
      </c>
      <c r="P73" s="95">
        <f t="shared" si="15"/>
        <v>30</v>
      </c>
      <c r="Q73" s="104"/>
      <c r="R73" s="104"/>
      <c r="S73" s="100">
        <f t="shared" si="16"/>
        <v>1</v>
      </c>
      <c r="T73" s="100">
        <f t="shared" si="17"/>
        <v>1</v>
      </c>
      <c r="U73" s="100"/>
      <c r="V73" s="105"/>
      <c r="W73" s="105"/>
      <c r="X73" s="102"/>
    </row>
    <row r="74" s="49" customFormat="1" ht="151.2" spans="1:24">
      <c r="A74" s="70">
        <v>63</v>
      </c>
      <c r="B74" s="107" t="s">
        <v>229</v>
      </c>
      <c r="C74" s="76" t="s">
        <v>230</v>
      </c>
      <c r="D74" s="77" t="s">
        <v>231</v>
      </c>
      <c r="E74" s="108" t="s">
        <v>237</v>
      </c>
      <c r="F74" s="74" t="s">
        <v>238</v>
      </c>
      <c r="G74" s="75" t="s">
        <v>33</v>
      </c>
      <c r="H74" s="75"/>
      <c r="I74" s="75"/>
      <c r="J74" s="92">
        <v>1</v>
      </c>
      <c r="K74" s="92">
        <v>1</v>
      </c>
      <c r="L74" s="92">
        <v>1</v>
      </c>
      <c r="M74" s="93">
        <f t="shared" si="13"/>
        <v>3</v>
      </c>
      <c r="N74" s="93">
        <f t="shared" si="14"/>
        <v>3</v>
      </c>
      <c r="O74" s="94">
        <v>30</v>
      </c>
      <c r="P74" s="95">
        <f t="shared" si="15"/>
        <v>30</v>
      </c>
      <c r="Q74" s="104"/>
      <c r="R74" s="104"/>
      <c r="S74" s="100">
        <f t="shared" si="16"/>
        <v>1</v>
      </c>
      <c r="T74" s="100">
        <f t="shared" si="17"/>
        <v>1</v>
      </c>
      <c r="U74" s="100"/>
      <c r="V74" s="105"/>
      <c r="W74" s="105"/>
      <c r="X74" s="102"/>
    </row>
    <row r="75" s="49" customFormat="1" ht="151.2" spans="1:24">
      <c r="A75" s="70">
        <v>64</v>
      </c>
      <c r="B75" s="107" t="s">
        <v>229</v>
      </c>
      <c r="C75" s="76" t="s">
        <v>230</v>
      </c>
      <c r="D75" s="77" t="s">
        <v>239</v>
      </c>
      <c r="E75" s="108" t="s">
        <v>240</v>
      </c>
      <c r="F75" s="74" t="s">
        <v>241</v>
      </c>
      <c r="G75" s="75" t="s">
        <v>45</v>
      </c>
      <c r="H75" s="75"/>
      <c r="I75" s="75"/>
      <c r="J75" s="92"/>
      <c r="K75" s="92"/>
      <c r="L75" s="92">
        <v>1</v>
      </c>
      <c r="M75" s="93">
        <f t="shared" si="13"/>
        <v>1</v>
      </c>
      <c r="N75" s="93">
        <f t="shared" si="14"/>
        <v>1</v>
      </c>
      <c r="O75" s="94">
        <v>30</v>
      </c>
      <c r="P75" s="95">
        <f t="shared" si="15"/>
        <v>30</v>
      </c>
      <c r="Q75" s="104"/>
      <c r="R75" s="104"/>
      <c r="S75" s="100">
        <f t="shared" si="16"/>
        <v>1</v>
      </c>
      <c r="T75" s="100">
        <f t="shared" si="17"/>
        <v>1</v>
      </c>
      <c r="U75" s="100"/>
      <c r="V75" s="105"/>
      <c r="W75" s="105"/>
      <c r="X75" s="102"/>
    </row>
    <row r="76" s="49" customFormat="1" ht="151.2" spans="1:24">
      <c r="A76" s="70">
        <v>65</v>
      </c>
      <c r="B76" s="106" t="s">
        <v>242</v>
      </c>
      <c r="C76" s="72" t="s">
        <v>243</v>
      </c>
      <c r="D76" s="77" t="s">
        <v>244</v>
      </c>
      <c r="E76" s="74" t="s">
        <v>245</v>
      </c>
      <c r="F76" s="74" t="s">
        <v>246</v>
      </c>
      <c r="G76" s="77" t="s">
        <v>33</v>
      </c>
      <c r="H76" s="77" t="s">
        <v>37</v>
      </c>
      <c r="I76" s="75"/>
      <c r="J76" s="92">
        <v>1</v>
      </c>
      <c r="K76" s="92">
        <v>1</v>
      </c>
      <c r="L76" s="92">
        <v>1</v>
      </c>
      <c r="M76" s="93">
        <f t="shared" si="13"/>
        <v>3</v>
      </c>
      <c r="N76" s="93">
        <f t="shared" si="14"/>
        <v>3</v>
      </c>
      <c r="O76" s="94">
        <v>30</v>
      </c>
      <c r="P76" s="95">
        <f t="shared" si="15"/>
        <v>30</v>
      </c>
      <c r="Q76" s="104"/>
      <c r="R76" s="104"/>
      <c r="S76" s="100">
        <f t="shared" si="16"/>
        <v>1</v>
      </c>
      <c r="T76" s="100">
        <f t="shared" si="17"/>
        <v>1</v>
      </c>
      <c r="U76" s="100"/>
      <c r="V76" s="105"/>
      <c r="W76" s="105"/>
      <c r="X76" s="102"/>
    </row>
    <row r="77" s="49" customFormat="1" ht="151.2" spans="1:24">
      <c r="A77" s="70">
        <v>66</v>
      </c>
      <c r="B77" s="106" t="s">
        <v>242</v>
      </c>
      <c r="C77" s="72" t="s">
        <v>243</v>
      </c>
      <c r="D77" s="77" t="s">
        <v>247</v>
      </c>
      <c r="E77" s="74" t="s">
        <v>248</v>
      </c>
      <c r="F77" s="74" t="s">
        <v>249</v>
      </c>
      <c r="G77" s="77" t="s">
        <v>37</v>
      </c>
      <c r="H77" s="77" t="s">
        <v>54</v>
      </c>
      <c r="I77" s="75"/>
      <c r="J77" s="92">
        <v>1</v>
      </c>
      <c r="K77" s="92">
        <v>1</v>
      </c>
      <c r="L77" s="92">
        <v>1</v>
      </c>
      <c r="M77" s="93">
        <f t="shared" si="13"/>
        <v>3</v>
      </c>
      <c r="N77" s="93">
        <f t="shared" si="14"/>
        <v>3</v>
      </c>
      <c r="O77" s="94">
        <v>30</v>
      </c>
      <c r="P77" s="95">
        <f t="shared" si="15"/>
        <v>30</v>
      </c>
      <c r="Q77" s="104"/>
      <c r="R77" s="104"/>
      <c r="S77" s="100">
        <f t="shared" si="16"/>
        <v>1</v>
      </c>
      <c r="T77" s="100">
        <f t="shared" si="17"/>
        <v>1</v>
      </c>
      <c r="U77" s="100"/>
      <c r="V77" s="105"/>
      <c r="W77" s="105"/>
      <c r="X77" s="102"/>
    </row>
    <row r="78" s="49" customFormat="1" ht="151.2" spans="1:24">
      <c r="A78" s="70">
        <v>67</v>
      </c>
      <c r="B78" s="106" t="s">
        <v>242</v>
      </c>
      <c r="C78" s="72" t="s">
        <v>243</v>
      </c>
      <c r="D78" s="77" t="s">
        <v>247</v>
      </c>
      <c r="E78" s="74" t="s">
        <v>250</v>
      </c>
      <c r="F78" s="74" t="s">
        <v>251</v>
      </c>
      <c r="G78" s="77" t="s">
        <v>252</v>
      </c>
      <c r="H78" s="77" t="s">
        <v>37</v>
      </c>
      <c r="I78" s="75"/>
      <c r="J78" s="92">
        <v>1</v>
      </c>
      <c r="K78" s="92">
        <v>1</v>
      </c>
      <c r="L78" s="92">
        <v>1</v>
      </c>
      <c r="M78" s="93">
        <f t="shared" si="13"/>
        <v>3</v>
      </c>
      <c r="N78" s="93">
        <f t="shared" si="14"/>
        <v>3</v>
      </c>
      <c r="O78" s="94">
        <v>30</v>
      </c>
      <c r="P78" s="95">
        <f t="shared" si="15"/>
        <v>30</v>
      </c>
      <c r="Q78" s="104"/>
      <c r="R78" s="104"/>
      <c r="S78" s="100">
        <f t="shared" si="16"/>
        <v>1</v>
      </c>
      <c r="T78" s="100">
        <f t="shared" si="17"/>
        <v>1</v>
      </c>
      <c r="U78" s="100"/>
      <c r="V78" s="105"/>
      <c r="W78" s="105"/>
      <c r="X78" s="102"/>
    </row>
    <row r="79" s="49" customFormat="1" ht="151.2" spans="1:24">
      <c r="A79" s="70">
        <v>68</v>
      </c>
      <c r="B79" s="106" t="s">
        <v>242</v>
      </c>
      <c r="C79" s="72" t="s">
        <v>243</v>
      </c>
      <c r="D79" s="77" t="s">
        <v>244</v>
      </c>
      <c r="E79" s="74" t="s">
        <v>253</v>
      </c>
      <c r="F79" s="74" t="s">
        <v>254</v>
      </c>
      <c r="G79" s="77" t="s">
        <v>45</v>
      </c>
      <c r="H79" s="75"/>
      <c r="I79" s="75"/>
      <c r="J79" s="92">
        <v>1</v>
      </c>
      <c r="K79" s="92">
        <v>1</v>
      </c>
      <c r="L79" s="92">
        <v>1</v>
      </c>
      <c r="M79" s="93">
        <f t="shared" si="13"/>
        <v>3</v>
      </c>
      <c r="N79" s="93">
        <f t="shared" si="14"/>
        <v>3</v>
      </c>
      <c r="O79" s="94">
        <v>30</v>
      </c>
      <c r="P79" s="95">
        <f t="shared" si="15"/>
        <v>30</v>
      </c>
      <c r="Q79" s="104"/>
      <c r="R79" s="104"/>
      <c r="S79" s="100">
        <f t="shared" si="16"/>
        <v>1</v>
      </c>
      <c r="T79" s="100">
        <f t="shared" si="17"/>
        <v>1</v>
      </c>
      <c r="U79" s="100"/>
      <c r="V79" s="105"/>
      <c r="W79" s="105"/>
      <c r="X79" s="102"/>
    </row>
    <row r="80" s="49" customFormat="1" ht="151.2" spans="1:24">
      <c r="A80" s="70">
        <v>69</v>
      </c>
      <c r="B80" s="106" t="s">
        <v>242</v>
      </c>
      <c r="C80" s="72" t="s">
        <v>243</v>
      </c>
      <c r="D80" s="77" t="s">
        <v>255</v>
      </c>
      <c r="E80" s="74" t="s">
        <v>256</v>
      </c>
      <c r="F80" s="74" t="s">
        <v>257</v>
      </c>
      <c r="G80" s="75" t="s">
        <v>45</v>
      </c>
      <c r="H80" s="75"/>
      <c r="I80" s="75"/>
      <c r="J80" s="92">
        <v>1</v>
      </c>
      <c r="K80" s="92">
        <v>1</v>
      </c>
      <c r="L80" s="92">
        <v>1</v>
      </c>
      <c r="M80" s="93">
        <f t="shared" si="13"/>
        <v>3</v>
      </c>
      <c r="N80" s="93">
        <f t="shared" si="14"/>
        <v>3</v>
      </c>
      <c r="O80" s="94">
        <v>30</v>
      </c>
      <c r="P80" s="95">
        <f t="shared" si="15"/>
        <v>30</v>
      </c>
      <c r="Q80" s="104"/>
      <c r="R80" s="104"/>
      <c r="S80" s="100">
        <f t="shared" si="16"/>
        <v>1</v>
      </c>
      <c r="T80" s="100">
        <f t="shared" si="17"/>
        <v>1</v>
      </c>
      <c r="U80" s="100"/>
      <c r="V80" s="105"/>
      <c r="W80" s="105"/>
      <c r="X80" s="102"/>
    </row>
    <row r="81" s="49" customFormat="1" ht="151.2" spans="1:24">
      <c r="A81" s="70">
        <v>72</v>
      </c>
      <c r="B81" s="107" t="s">
        <v>229</v>
      </c>
      <c r="C81" s="76" t="s">
        <v>258</v>
      </c>
      <c r="D81" s="77" t="s">
        <v>259</v>
      </c>
      <c r="E81" s="74" t="s">
        <v>260</v>
      </c>
      <c r="F81" s="74" t="s">
        <v>261</v>
      </c>
      <c r="G81" s="75" t="s">
        <v>33</v>
      </c>
      <c r="H81" s="75" t="s">
        <v>180</v>
      </c>
      <c r="I81" s="75"/>
      <c r="J81" s="92"/>
      <c r="K81" s="92"/>
      <c r="L81" s="92">
        <v>1</v>
      </c>
      <c r="M81" s="93">
        <f t="shared" si="13"/>
        <v>1</v>
      </c>
      <c r="N81" s="93">
        <f t="shared" si="14"/>
        <v>1</v>
      </c>
      <c r="O81" s="94">
        <v>30</v>
      </c>
      <c r="P81" s="95">
        <f t="shared" si="15"/>
        <v>30</v>
      </c>
      <c r="Q81" s="104"/>
      <c r="R81" s="104"/>
      <c r="S81" s="100">
        <f t="shared" si="16"/>
        <v>1</v>
      </c>
      <c r="T81" s="100">
        <f t="shared" si="17"/>
        <v>1</v>
      </c>
      <c r="U81" s="100"/>
      <c r="V81" s="105"/>
      <c r="W81" s="105"/>
      <c r="X81" s="102"/>
    </row>
    <row r="82" s="49" customFormat="1" ht="151.2" spans="1:24">
      <c r="A82" s="70">
        <v>73</v>
      </c>
      <c r="B82" s="107" t="s">
        <v>229</v>
      </c>
      <c r="C82" s="72" t="s">
        <v>258</v>
      </c>
      <c r="D82" s="77" t="s">
        <v>262</v>
      </c>
      <c r="E82" s="74" t="s">
        <v>263</v>
      </c>
      <c r="F82" s="74" t="s">
        <v>264</v>
      </c>
      <c r="G82" s="75" t="s">
        <v>33</v>
      </c>
      <c r="H82" s="75" t="s">
        <v>37</v>
      </c>
      <c r="I82" s="75"/>
      <c r="J82" s="92"/>
      <c r="K82" s="92"/>
      <c r="L82" s="92">
        <v>1</v>
      </c>
      <c r="M82" s="93">
        <f t="shared" si="13"/>
        <v>1</v>
      </c>
      <c r="N82" s="93">
        <v>0</v>
      </c>
      <c r="O82" s="94">
        <v>30</v>
      </c>
      <c r="P82" s="95">
        <f t="shared" si="15"/>
        <v>30</v>
      </c>
      <c r="Q82" s="104"/>
      <c r="R82" s="104"/>
      <c r="S82" s="100">
        <f t="shared" si="16"/>
        <v>0</v>
      </c>
      <c r="T82" s="100">
        <f t="shared" si="17"/>
        <v>0</v>
      </c>
      <c r="U82" s="100"/>
      <c r="V82" s="105"/>
      <c r="W82" s="105"/>
      <c r="X82" s="102"/>
    </row>
    <row r="83" s="49" customFormat="1" ht="151.2" spans="1:24">
      <c r="A83" s="70">
        <v>74</v>
      </c>
      <c r="B83" s="109" t="s">
        <v>229</v>
      </c>
      <c r="C83" s="110" t="s">
        <v>265</v>
      </c>
      <c r="D83" s="111" t="s">
        <v>266</v>
      </c>
      <c r="E83" s="112" t="s">
        <v>267</v>
      </c>
      <c r="F83" s="74" t="s">
        <v>268</v>
      </c>
      <c r="G83" s="92" t="s">
        <v>45</v>
      </c>
      <c r="H83" s="92"/>
      <c r="I83" s="92"/>
      <c r="J83" s="92">
        <v>1</v>
      </c>
      <c r="K83" s="92">
        <v>1</v>
      </c>
      <c r="L83" s="92">
        <v>1</v>
      </c>
      <c r="M83" s="93">
        <f t="shared" si="13"/>
        <v>3</v>
      </c>
      <c r="N83" s="93">
        <v>3</v>
      </c>
      <c r="O83" s="94">
        <v>30</v>
      </c>
      <c r="P83" s="95">
        <f t="shared" si="15"/>
        <v>30</v>
      </c>
      <c r="Q83" s="138"/>
      <c r="R83" s="138"/>
      <c r="S83" s="100">
        <f t="shared" si="16"/>
        <v>1</v>
      </c>
      <c r="T83" s="100">
        <f t="shared" si="17"/>
        <v>1</v>
      </c>
      <c r="U83" s="100"/>
      <c r="V83" s="139"/>
      <c r="W83" s="139"/>
      <c r="X83" s="140"/>
    </row>
    <row r="84" s="49" customFormat="1" ht="151.2" spans="1:24">
      <c r="A84" s="70">
        <v>77</v>
      </c>
      <c r="B84" s="110" t="s">
        <v>269</v>
      </c>
      <c r="C84" s="110" t="s">
        <v>270</v>
      </c>
      <c r="D84" s="111" t="s">
        <v>135</v>
      </c>
      <c r="E84" s="112" t="s">
        <v>271</v>
      </c>
      <c r="F84" s="74" t="s">
        <v>272</v>
      </c>
      <c r="G84" s="92" t="s">
        <v>45</v>
      </c>
      <c r="H84" s="92" t="s">
        <v>273</v>
      </c>
      <c r="I84" s="92"/>
      <c r="J84" s="92"/>
      <c r="K84" s="92"/>
      <c r="L84" s="92">
        <v>1</v>
      </c>
      <c r="M84" s="93">
        <f t="shared" si="13"/>
        <v>1</v>
      </c>
      <c r="N84" s="93">
        <v>1</v>
      </c>
      <c r="O84" s="94">
        <v>30</v>
      </c>
      <c r="P84" s="95">
        <f t="shared" si="15"/>
        <v>30</v>
      </c>
      <c r="Q84" s="138"/>
      <c r="R84" s="138"/>
      <c r="S84" s="100">
        <f t="shared" si="16"/>
        <v>1</v>
      </c>
      <c r="T84" s="100">
        <f t="shared" si="17"/>
        <v>1</v>
      </c>
      <c r="U84" s="100"/>
      <c r="V84" s="139"/>
      <c r="W84" s="139"/>
      <c r="X84" s="140"/>
    </row>
    <row r="85" s="50" customFormat="1" ht="17.4" spans="1:23">
      <c r="A85" s="70">
        <v>78</v>
      </c>
      <c r="B85" s="113"/>
      <c r="C85" s="114"/>
      <c r="D85" s="114"/>
      <c r="E85" s="114"/>
      <c r="F85" s="114"/>
      <c r="G85" s="114"/>
      <c r="H85" s="114"/>
      <c r="I85" s="114"/>
      <c r="J85" s="128">
        <f>SUM(J13:J84)</f>
        <v>38</v>
      </c>
      <c r="K85" s="128">
        <f>SUM(K13:K84)</f>
        <v>34</v>
      </c>
      <c r="L85" s="128">
        <f>SUM(L13:L84)</f>
        <v>57</v>
      </c>
      <c r="M85" s="128">
        <f>SUM(M13:M84)</f>
        <v>129</v>
      </c>
      <c r="N85" s="128">
        <f>SUM(N13:N84)</f>
        <v>102</v>
      </c>
      <c r="O85" s="129"/>
      <c r="P85" s="130">
        <f t="shared" si="15"/>
        <v>0</v>
      </c>
      <c r="Q85" s="141"/>
      <c r="R85" s="141"/>
      <c r="S85" s="129">
        <f>AVERAGE(S13:S82)</f>
        <v>0.7</v>
      </c>
      <c r="T85" s="142" t="e">
        <f t="shared" si="17"/>
        <v>#DIV/0!</v>
      </c>
      <c r="U85" s="142" t="e">
        <f>+T85*(Q85/B86)</f>
        <v>#DIV/0!</v>
      </c>
      <c r="V85" s="143"/>
      <c r="W85" s="143"/>
    </row>
    <row r="86" s="50" customFormat="1" ht="17.4" spans="1:23">
      <c r="A86" s="70">
        <v>79</v>
      </c>
      <c r="B86" s="115"/>
      <c r="C86" s="116"/>
      <c r="D86" s="116"/>
      <c r="E86" s="116"/>
      <c r="F86" s="116"/>
      <c r="G86" s="117"/>
      <c r="H86" s="118"/>
      <c r="I86" s="118"/>
      <c r="J86" s="131">
        <f>SUBTOTAL(9,J85:J85)</f>
        <v>38</v>
      </c>
      <c r="K86" s="131">
        <v>1</v>
      </c>
      <c r="L86" s="131">
        <v>1</v>
      </c>
      <c r="M86" s="132">
        <f>SUM(M13:M85)</f>
        <v>258</v>
      </c>
      <c r="N86" s="133"/>
      <c r="O86" s="133"/>
      <c r="P86" s="130">
        <f t="shared" si="15"/>
        <v>0</v>
      </c>
      <c r="Q86" s="144"/>
      <c r="R86" s="145"/>
      <c r="S86" s="146">
        <f>+AVERAGE(T13:T82)</f>
        <v>0.7</v>
      </c>
      <c r="T86" s="142" t="e">
        <f t="shared" si="17"/>
        <v>#DIV/0!</v>
      </c>
      <c r="U86" s="142" t="e">
        <f>+T86*(Q86/R86)</f>
        <v>#DIV/0!</v>
      </c>
      <c r="V86" s="147"/>
      <c r="W86" s="147"/>
    </row>
    <row r="87" s="50" customFormat="1" ht="17.4" spans="1:23">
      <c r="A87" s="119"/>
      <c r="B87" s="120"/>
      <c r="C87" s="121"/>
      <c r="D87" s="121"/>
      <c r="E87" s="121"/>
      <c r="F87" s="122"/>
      <c r="G87" s="121"/>
      <c r="H87" s="121"/>
      <c r="I87" s="121"/>
      <c r="J87" s="134"/>
      <c r="K87" s="134"/>
      <c r="L87" s="134"/>
      <c r="M87" s="135"/>
      <c r="N87" s="135"/>
      <c r="O87" s="135"/>
      <c r="P87" s="136"/>
      <c r="Q87" s="148"/>
      <c r="R87" s="148"/>
      <c r="S87" s="148"/>
      <c r="T87" s="148"/>
      <c r="U87" s="148"/>
      <c r="V87" s="148"/>
      <c r="W87" s="148"/>
    </row>
    <row r="88" s="50" customFormat="1" ht="17.4" spans="1:23">
      <c r="A88" s="119"/>
      <c r="B88" s="121"/>
      <c r="C88" s="121"/>
      <c r="D88" s="121"/>
      <c r="E88" s="121"/>
      <c r="F88" s="122"/>
      <c r="G88" s="121"/>
      <c r="H88" s="121"/>
      <c r="I88" s="121"/>
      <c r="J88" s="134">
        <v>1</v>
      </c>
      <c r="K88" s="134"/>
      <c r="L88" s="134"/>
      <c r="M88" s="135"/>
      <c r="N88" s="135"/>
      <c r="O88" s="135"/>
      <c r="P88" s="136"/>
      <c r="Q88" s="148"/>
      <c r="R88" s="148"/>
      <c r="S88" s="148"/>
      <c r="T88" s="148"/>
      <c r="U88" s="148"/>
      <c r="V88" s="148"/>
      <c r="W88" s="148"/>
    </row>
    <row r="89" s="50" customFormat="1" ht="17.4" spans="1:23">
      <c r="A89" s="119"/>
      <c r="B89" s="121"/>
      <c r="C89" s="121"/>
      <c r="D89" s="121"/>
      <c r="E89" s="121"/>
      <c r="F89" s="122"/>
      <c r="G89" s="121"/>
      <c r="H89" s="121"/>
      <c r="I89" s="121"/>
      <c r="J89" s="134"/>
      <c r="K89" s="134"/>
      <c r="L89" s="134">
        <v>1</v>
      </c>
      <c r="M89" s="135"/>
      <c r="N89" s="135"/>
      <c r="O89" s="135"/>
      <c r="P89" s="136"/>
      <c r="Q89" s="148"/>
      <c r="R89" s="148"/>
      <c r="S89" s="148"/>
      <c r="T89" s="148"/>
      <c r="U89" s="148"/>
      <c r="V89" s="148"/>
      <c r="W89" s="148"/>
    </row>
    <row r="90" s="50" customFormat="1" ht="17.4" spans="1:23">
      <c r="A90" s="119"/>
      <c r="B90" s="123"/>
      <c r="C90" s="123"/>
      <c r="D90" s="123"/>
      <c r="E90" s="123"/>
      <c r="F90" s="124"/>
      <c r="G90" s="123"/>
      <c r="H90" s="123"/>
      <c r="I90" s="123"/>
      <c r="J90" s="137"/>
      <c r="K90" s="137"/>
      <c r="L90" s="137"/>
      <c r="M90" s="135"/>
      <c r="N90" s="135"/>
      <c r="O90" s="135"/>
      <c r="P90" s="136"/>
      <c r="Q90" s="148"/>
      <c r="R90" s="148"/>
      <c r="S90" s="148"/>
      <c r="T90" s="148"/>
      <c r="U90" s="148"/>
      <c r="V90" s="148"/>
      <c r="W90" s="148"/>
    </row>
    <row r="91" s="50" customFormat="1" ht="17.4" spans="1:23">
      <c r="A91" s="119"/>
      <c r="B91" s="123"/>
      <c r="C91" s="123"/>
      <c r="D91" s="123"/>
      <c r="E91" s="123"/>
      <c r="F91" s="124"/>
      <c r="G91" s="123"/>
      <c r="H91" s="123"/>
      <c r="I91" s="123"/>
      <c r="J91" s="137"/>
      <c r="K91" s="137"/>
      <c r="L91" s="137"/>
      <c r="M91" s="135"/>
      <c r="N91" s="135"/>
      <c r="O91" s="135"/>
      <c r="P91" s="136"/>
      <c r="Q91" s="148"/>
      <c r="R91" s="148"/>
      <c r="S91" s="148"/>
      <c r="T91" s="148"/>
      <c r="U91" s="148"/>
      <c r="V91" s="148"/>
      <c r="W91" s="148"/>
    </row>
    <row r="92" s="50" customFormat="1" ht="17.4" spans="1:23">
      <c r="A92" s="119"/>
      <c r="B92" s="123"/>
      <c r="C92" s="123"/>
      <c r="D92" s="123"/>
      <c r="E92" s="123"/>
      <c r="F92" s="124"/>
      <c r="G92" s="123"/>
      <c r="H92" s="123"/>
      <c r="I92" s="123"/>
      <c r="J92" s="137"/>
      <c r="K92" s="137"/>
      <c r="L92" s="137"/>
      <c r="M92" s="135"/>
      <c r="N92" s="135"/>
      <c r="O92" s="135"/>
      <c r="P92" s="136"/>
      <c r="Q92" s="148"/>
      <c r="R92" s="148"/>
      <c r="S92" s="148"/>
      <c r="T92" s="148"/>
      <c r="U92" s="148"/>
      <c r="V92" s="148"/>
      <c r="W92" s="148"/>
    </row>
    <row r="93" s="50" customFormat="1" ht="17.4" spans="1:23">
      <c r="A93" s="119"/>
      <c r="B93" s="123"/>
      <c r="C93" s="123"/>
      <c r="D93" s="123"/>
      <c r="E93" s="123"/>
      <c r="F93" s="124"/>
      <c r="G93" s="123"/>
      <c r="H93" s="123"/>
      <c r="I93" s="123"/>
      <c r="J93" s="137"/>
      <c r="K93" s="137"/>
      <c r="L93" s="137"/>
      <c r="M93" s="135"/>
      <c r="N93" s="135"/>
      <c r="O93" s="135"/>
      <c r="P93" s="136"/>
      <c r="Q93" s="148"/>
      <c r="R93" s="148"/>
      <c r="S93" s="148"/>
      <c r="T93" s="148"/>
      <c r="U93" s="148"/>
      <c r="V93" s="148"/>
      <c r="W93" s="148"/>
    </row>
    <row r="94" spans="1:12">
      <c r="A94" s="125"/>
      <c r="B94" s="126"/>
      <c r="C94" s="126"/>
      <c r="D94" s="126"/>
      <c r="E94" s="126"/>
      <c r="G94" s="126"/>
      <c r="H94" s="126"/>
      <c r="I94" s="126"/>
      <c r="J94" s="137"/>
      <c r="K94" s="137"/>
      <c r="L94" s="137"/>
    </row>
  </sheetData>
  <sheetProtection formatCells="0" formatRows="0" insertRows="0" insertColumns="0" deleteRows="0"/>
  <protectedRanges>
    <protectedRange sqref="D13:D30 Q31:Q82 Q7 Q13:Q29 B13:C82 R13:R82 D32:D82 E13:P13 E14:L82 M14:P82 M83:P84" name="Rango1"/>
    <protectedRange sqref="V13:X82" name="Rango2"/>
  </protectedRanges>
  <autoFilter ref="A12:X85">
    <extLst/>
  </autoFilter>
  <mergeCells count="21">
    <mergeCell ref="B3:X3"/>
    <mergeCell ref="B4:X4"/>
    <mergeCell ref="B5:X5"/>
    <mergeCell ref="B6:X6"/>
    <mergeCell ref="M11:N11"/>
    <mergeCell ref="O11:P11"/>
    <mergeCell ref="Q11:R11"/>
    <mergeCell ref="S11:U11"/>
    <mergeCell ref="V11:X11"/>
    <mergeCell ref="A11:A12"/>
    <mergeCell ref="B11:B12"/>
    <mergeCell ref="C11:C12"/>
    <mergeCell ref="D11:D12"/>
    <mergeCell ref="E11:E12"/>
    <mergeCell ref="F11:F12"/>
    <mergeCell ref="G11:G12"/>
    <mergeCell ref="H11:H12"/>
    <mergeCell ref="I11:I12"/>
    <mergeCell ref="J11:J12"/>
    <mergeCell ref="K11:K12"/>
    <mergeCell ref="L11:L12"/>
  </mergeCells>
  <conditionalFormatting sqref="S86">
    <cfRule type="cellIs" dxfId="0" priority="1" operator="between">
      <formula>0</formula>
      <formula>0.59</formula>
    </cfRule>
    <cfRule type="cellIs" dxfId="1" priority="2" operator="between">
      <formula>0.6</formula>
      <formula>0.79</formula>
    </cfRule>
    <cfRule type="cellIs" dxfId="2" priority="3" operator="greaterThan">
      <formula>0.79</formula>
    </cfRule>
  </conditionalFormatting>
  <conditionalFormatting sqref="S13:U82 T83:U86 S83:S84">
    <cfRule type="containsBlanks" dxfId="3" priority="4">
      <formula>LEN(TRIM(S13))=0</formula>
    </cfRule>
    <cfRule type="cellIs" dxfId="2" priority="5" operator="between">
      <formula>0.01</formula>
      <formula>1</formula>
    </cfRule>
    <cfRule type="cellIs" dxfId="0" priority="6" operator="equal">
      <formula>0</formula>
    </cfRule>
  </conditionalFormatting>
  <dataValidations count="2">
    <dataValidation type="whole" operator="between" allowBlank="1" showInputMessage="1" showErrorMessage="1" sqref="J13:L13 J26:L26 J27:L27 J45:L45 J46:L46 J52:L52 J53:L53 J54:L54 J60:L60 J65:L65 J66:L66 J67:L67 J68:L68 J69:L69 J83:L83 J84:L84 J86:L86 J38:L42 J61:L64 J28:L29 J70:L71 J57:L59 J14:L20 J21:L25 J43:L44 J47:L48 J55:L56 J81:L82 J30:L34 J35:L37 J49:L51 J72:L80">
      <formula1>0</formula1>
      <formula2>100</formula2>
    </dataValidation>
    <dataValidation type="list" allowBlank="1" showInputMessage="1" showErrorMessage="1" sqref="G69:I69">
      <formula1>Ls_Medio_Verificacion</formula1>
    </dataValidation>
  </dataValidations>
  <pageMargins left="0.7" right="0.7" top="0.75" bottom="0.75" header="0.3" footer="0.3"/>
  <pageSetup paperSize="5" scale="38"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7"/>
  <sheetViews>
    <sheetView view="pageBreakPreview" zoomScale="61" zoomScaleNormal="72" topLeftCell="A5" workbookViewId="0">
      <selection activeCell="A14" sqref="A14:S14"/>
    </sheetView>
  </sheetViews>
  <sheetFormatPr defaultColWidth="11.4259259259259" defaultRowHeight="14.4"/>
  <cols>
    <col min="1" max="1" width="26" style="21" customWidth="1"/>
    <col min="2" max="2" width="23.287037037037" style="21" customWidth="1"/>
    <col min="3" max="3" width="25.8518518518519" style="21" customWidth="1"/>
    <col min="4" max="4" width="28" style="21" customWidth="1"/>
    <col min="5" max="5" width="23.5740740740741" style="21" customWidth="1"/>
    <col min="6" max="6" width="19.287037037037" style="21" customWidth="1"/>
    <col min="7" max="7" width="12.5740740740741" style="21" customWidth="1"/>
    <col min="8" max="8" width="19.287037037037" style="21" customWidth="1"/>
    <col min="9" max="9" width="34.287037037037" style="21" customWidth="1"/>
    <col min="10" max="10" width="18.1388888888889" customWidth="1"/>
  </cols>
  <sheetData>
    <row r="1" s="20" customFormat="1" ht="17.4" spans="1:16">
      <c r="A1" s="2" t="s">
        <v>274</v>
      </c>
      <c r="B1" s="2"/>
      <c r="C1" s="2"/>
      <c r="D1" s="3"/>
      <c r="E1" s="3"/>
      <c r="F1" s="3"/>
      <c r="G1" s="3"/>
      <c r="H1" s="3"/>
      <c r="I1" s="3"/>
      <c r="J1" s="16"/>
      <c r="K1" s="16"/>
      <c r="L1" s="16"/>
      <c r="M1" s="16"/>
      <c r="N1" s="16"/>
      <c r="O1" s="16"/>
      <c r="P1" s="16"/>
    </row>
    <row r="2" s="20" customFormat="1" ht="17.4" spans="1:16">
      <c r="A2" s="22"/>
      <c r="B2" s="22"/>
      <c r="C2" s="22"/>
      <c r="D2" s="22"/>
      <c r="E2" s="3"/>
      <c r="F2" s="22"/>
      <c r="G2" s="3"/>
      <c r="H2" s="3"/>
      <c r="I2" s="3"/>
      <c r="J2" s="16"/>
      <c r="K2" s="16"/>
      <c r="L2" s="16"/>
      <c r="M2" s="16"/>
      <c r="N2" s="16"/>
      <c r="O2" s="16"/>
      <c r="P2" s="16"/>
    </row>
    <row r="3" s="20" customFormat="1" ht="17.4" spans="1:16">
      <c r="A3" s="22"/>
      <c r="B3" s="22"/>
      <c r="C3" s="22"/>
      <c r="D3" s="22"/>
      <c r="E3" s="3"/>
      <c r="F3" s="22"/>
      <c r="G3" s="3"/>
      <c r="H3" s="3"/>
      <c r="I3" s="3"/>
      <c r="J3" s="16"/>
      <c r="K3" s="16"/>
      <c r="L3" s="16"/>
      <c r="M3" s="16"/>
      <c r="N3" s="16"/>
      <c r="O3" s="16"/>
      <c r="P3" s="16"/>
    </row>
    <row r="4" s="20" customFormat="1" ht="17.4" spans="1:16">
      <c r="A4" s="22"/>
      <c r="B4" s="22"/>
      <c r="C4" s="22"/>
      <c r="D4" s="22"/>
      <c r="E4" s="3"/>
      <c r="F4" s="22"/>
      <c r="G4" s="3"/>
      <c r="H4" s="3"/>
      <c r="I4" s="3"/>
      <c r="J4" s="16"/>
      <c r="K4" s="16"/>
      <c r="L4" s="16"/>
      <c r="M4" s="16"/>
      <c r="N4" s="16"/>
      <c r="O4" s="16"/>
      <c r="P4" s="16"/>
    </row>
    <row r="5" s="20" customFormat="1" ht="17.4" spans="1:16">
      <c r="A5" s="3"/>
      <c r="B5" s="3"/>
      <c r="C5" s="3"/>
      <c r="D5" s="3"/>
      <c r="E5" s="3"/>
      <c r="F5" s="3"/>
      <c r="G5" s="3"/>
      <c r="H5" s="3"/>
      <c r="I5" s="3"/>
      <c r="J5" s="16"/>
      <c r="K5" s="16"/>
      <c r="L5" s="16"/>
      <c r="M5" s="16"/>
      <c r="N5" s="16"/>
      <c r="O5" s="16"/>
      <c r="P5" s="16"/>
    </row>
    <row r="6" s="20" customFormat="1" ht="17.4" spans="1:16">
      <c r="A6" s="4" t="s">
        <v>275</v>
      </c>
      <c r="B6" s="4"/>
      <c r="C6" s="4"/>
      <c r="D6" s="4"/>
      <c r="E6" s="4"/>
      <c r="F6" s="4"/>
      <c r="G6" s="4"/>
      <c r="H6" s="4"/>
      <c r="I6" s="4"/>
      <c r="J6" s="4"/>
      <c r="K6" s="17"/>
      <c r="L6" s="17"/>
      <c r="M6" s="17"/>
      <c r="N6" s="17"/>
      <c r="O6" s="17"/>
      <c r="P6" s="17"/>
    </row>
    <row r="7" s="20" customFormat="1" ht="17.4" spans="1:16">
      <c r="A7" s="5" t="s">
        <v>276</v>
      </c>
      <c r="B7" s="5"/>
      <c r="C7" s="5"/>
      <c r="D7" s="5"/>
      <c r="E7" s="5"/>
      <c r="F7" s="5"/>
      <c r="G7" s="5"/>
      <c r="H7" s="5"/>
      <c r="I7" s="5"/>
      <c r="J7" s="5"/>
      <c r="K7" s="18"/>
      <c r="L7" s="18"/>
      <c r="M7" s="18"/>
      <c r="N7" s="18"/>
      <c r="O7" s="18"/>
      <c r="P7" s="18"/>
    </row>
    <row r="8" s="20" customFormat="1" ht="17.4" spans="1:16">
      <c r="A8" s="5" t="s">
        <v>277</v>
      </c>
      <c r="B8" s="5"/>
      <c r="C8" s="5"/>
      <c r="D8" s="5"/>
      <c r="E8" s="5"/>
      <c r="F8" s="5"/>
      <c r="G8" s="5"/>
      <c r="H8" s="5"/>
      <c r="I8" s="5"/>
      <c r="J8" s="5"/>
      <c r="K8" s="18"/>
      <c r="L8" s="18"/>
      <c r="M8" s="18"/>
      <c r="N8" s="18"/>
      <c r="O8" s="18"/>
      <c r="P8" s="18"/>
    </row>
    <row r="9" s="20" customFormat="1" ht="17.4" spans="1:16">
      <c r="A9" s="6" t="s">
        <v>278</v>
      </c>
      <c r="B9" s="6"/>
      <c r="C9" s="6"/>
      <c r="D9" s="6"/>
      <c r="E9" s="6"/>
      <c r="F9" s="6"/>
      <c r="G9" s="6"/>
      <c r="H9" s="6"/>
      <c r="I9" s="6"/>
      <c r="J9" s="6"/>
      <c r="K9" s="2"/>
      <c r="L9" s="2"/>
      <c r="M9" s="2"/>
      <c r="N9" s="16"/>
      <c r="O9" s="16"/>
      <c r="P9" s="16"/>
    </row>
    <row r="10" s="20" customFormat="1" ht="17.4" spans="1:16">
      <c r="A10" s="6" t="s">
        <v>279</v>
      </c>
      <c r="B10" s="6"/>
      <c r="C10" s="6"/>
      <c r="D10" s="6"/>
      <c r="E10" s="6"/>
      <c r="F10" s="6"/>
      <c r="G10" s="6"/>
      <c r="H10" s="6"/>
      <c r="I10" s="6"/>
      <c r="J10" s="6"/>
      <c r="K10" s="2"/>
      <c r="L10" s="2"/>
      <c r="M10" s="2"/>
      <c r="N10" s="2"/>
      <c r="O10" s="2"/>
      <c r="P10" s="2"/>
    </row>
    <row r="11" s="20" customFormat="1" ht="17.4" spans="1:16">
      <c r="A11" s="6"/>
      <c r="B11" s="6"/>
      <c r="C11" s="6"/>
      <c r="D11" s="6"/>
      <c r="E11" s="6"/>
      <c r="F11" s="6"/>
      <c r="G11" s="6"/>
      <c r="H11" s="6"/>
      <c r="I11" s="19"/>
      <c r="J11" s="16"/>
      <c r="K11" s="16"/>
      <c r="L11" s="16"/>
      <c r="M11" s="16"/>
      <c r="N11" s="16"/>
      <c r="O11" s="16"/>
      <c r="P11" s="16"/>
    </row>
    <row r="12" s="20" customFormat="1" ht="17.4" spans="1:16">
      <c r="A12" s="7" t="s">
        <v>280</v>
      </c>
      <c r="B12" s="7"/>
      <c r="C12" s="7"/>
      <c r="D12" s="7"/>
      <c r="E12" s="7"/>
      <c r="F12" s="7"/>
      <c r="G12" s="7"/>
      <c r="H12" s="7"/>
      <c r="I12" s="7"/>
      <c r="J12" s="7"/>
      <c r="K12" s="16"/>
      <c r="L12" s="16"/>
      <c r="M12" s="16"/>
      <c r="N12" s="16"/>
      <c r="O12" s="16"/>
      <c r="P12" s="16"/>
    </row>
    <row r="13" s="20" customFormat="1" ht="17.4" spans="1:16">
      <c r="A13" s="6"/>
      <c r="B13" s="6"/>
      <c r="C13" s="6"/>
      <c r="D13" s="6"/>
      <c r="E13" s="6"/>
      <c r="F13" s="6"/>
      <c r="G13" s="6"/>
      <c r="H13" s="6"/>
      <c r="I13" s="6"/>
      <c r="J13" s="16"/>
      <c r="K13" s="16"/>
      <c r="L13" s="16"/>
      <c r="M13" s="16"/>
      <c r="N13" s="16"/>
      <c r="O13" s="16"/>
      <c r="P13" s="16"/>
    </row>
    <row r="14" s="20" customFormat="1" ht="17.4" spans="1:19">
      <c r="A14" s="7" t="s">
        <v>281</v>
      </c>
      <c r="B14" s="7"/>
      <c r="C14" s="7"/>
      <c r="D14" s="7"/>
      <c r="E14" s="7"/>
      <c r="F14" s="7"/>
      <c r="G14" s="7"/>
      <c r="H14" s="7"/>
      <c r="I14" s="7"/>
      <c r="J14" s="7"/>
      <c r="K14" s="7"/>
      <c r="L14" s="7"/>
      <c r="M14" s="7"/>
      <c r="N14" s="7"/>
      <c r="O14" s="7"/>
      <c r="P14" s="7"/>
      <c r="Q14" s="7"/>
      <c r="R14" s="7"/>
      <c r="S14" s="7"/>
    </row>
    <row r="15" ht="28.5" customHeight="1" spans="1:10">
      <c r="A15" s="23" t="s">
        <v>5</v>
      </c>
      <c r="B15" s="23" t="s">
        <v>6</v>
      </c>
      <c r="C15" s="24" t="s">
        <v>282</v>
      </c>
      <c r="D15" s="23" t="s">
        <v>283</v>
      </c>
      <c r="E15" s="25" t="s">
        <v>284</v>
      </c>
      <c r="F15" s="26"/>
      <c r="G15" s="27" t="s">
        <v>285</v>
      </c>
      <c r="H15" s="27" t="s">
        <v>10</v>
      </c>
      <c r="I15" s="27" t="s">
        <v>286</v>
      </c>
      <c r="J15" s="43" t="s">
        <v>287</v>
      </c>
    </row>
    <row r="16" ht="27" customHeight="1" spans="1:10">
      <c r="A16" s="23"/>
      <c r="B16" s="23"/>
      <c r="C16" s="28"/>
      <c r="D16" s="23"/>
      <c r="E16" s="29" t="s">
        <v>288</v>
      </c>
      <c r="F16" s="29" t="s">
        <v>289</v>
      </c>
      <c r="G16" s="29"/>
      <c r="H16" s="29"/>
      <c r="I16" s="29"/>
      <c r="J16" s="44"/>
    </row>
    <row r="17" ht="18" spans="1:10">
      <c r="A17" s="30"/>
      <c r="B17" s="30"/>
      <c r="C17" s="30"/>
      <c r="D17" s="31"/>
      <c r="E17" s="32"/>
      <c r="F17" s="33"/>
      <c r="G17" s="34" t="e">
        <f t="shared" ref="G17:G77" si="0">+F17/E17</f>
        <v>#DIV/0!</v>
      </c>
      <c r="H17" s="35"/>
      <c r="I17" s="45"/>
      <c r="J17" s="46"/>
    </row>
    <row r="18" ht="18" spans="1:10">
      <c r="A18" s="36"/>
      <c r="B18" s="37"/>
      <c r="C18" s="37"/>
      <c r="D18" s="38"/>
      <c r="E18" s="39"/>
      <c r="F18" s="40"/>
      <c r="G18" s="34" t="e">
        <f t="shared" si="0"/>
        <v>#DIV/0!</v>
      </c>
      <c r="H18" s="41"/>
      <c r="I18" s="41"/>
      <c r="J18" s="47"/>
    </row>
    <row r="19" ht="18" spans="1:10">
      <c r="A19" s="36"/>
      <c r="B19" s="37"/>
      <c r="C19" s="37"/>
      <c r="D19" s="38"/>
      <c r="E19" s="39"/>
      <c r="F19" s="40"/>
      <c r="G19" s="34" t="e">
        <f t="shared" si="0"/>
        <v>#DIV/0!</v>
      </c>
      <c r="H19" s="41"/>
      <c r="I19" s="41"/>
      <c r="J19" s="47"/>
    </row>
    <row r="20" ht="18" spans="1:10">
      <c r="A20" s="36"/>
      <c r="B20" s="37"/>
      <c r="C20" s="37"/>
      <c r="D20" s="38"/>
      <c r="E20" s="39"/>
      <c r="F20" s="40"/>
      <c r="G20" s="34" t="e">
        <f t="shared" si="0"/>
        <v>#DIV/0!</v>
      </c>
      <c r="H20" s="41"/>
      <c r="I20" s="41"/>
      <c r="J20" s="47"/>
    </row>
    <row r="21" ht="18" spans="1:10">
      <c r="A21" s="36"/>
      <c r="B21" s="37"/>
      <c r="C21" s="37"/>
      <c r="D21" s="38"/>
      <c r="E21" s="39"/>
      <c r="F21" s="40"/>
      <c r="G21" s="34" t="e">
        <f t="shared" si="0"/>
        <v>#DIV/0!</v>
      </c>
      <c r="H21" s="41"/>
      <c r="I21" s="41"/>
      <c r="J21" s="47"/>
    </row>
    <row r="22" ht="18" spans="1:10">
      <c r="A22" s="36"/>
      <c r="B22" s="37"/>
      <c r="C22" s="37"/>
      <c r="D22" s="38"/>
      <c r="E22" s="39"/>
      <c r="F22" s="40"/>
      <c r="G22" s="34" t="e">
        <f t="shared" si="0"/>
        <v>#DIV/0!</v>
      </c>
      <c r="H22" s="41"/>
      <c r="I22" s="41"/>
      <c r="J22" s="47"/>
    </row>
    <row r="23" ht="18" spans="1:10">
      <c r="A23" s="36"/>
      <c r="B23" s="37"/>
      <c r="C23" s="37"/>
      <c r="D23" s="38"/>
      <c r="E23" s="39"/>
      <c r="F23" s="40"/>
      <c r="G23" s="34" t="e">
        <f t="shared" si="0"/>
        <v>#DIV/0!</v>
      </c>
      <c r="H23" s="41"/>
      <c r="I23" s="41"/>
      <c r="J23" s="47"/>
    </row>
    <row r="24" ht="18" spans="1:10">
      <c r="A24" s="36"/>
      <c r="B24" s="37"/>
      <c r="C24" s="37"/>
      <c r="D24" s="38"/>
      <c r="E24" s="39"/>
      <c r="F24" s="40"/>
      <c r="G24" s="34" t="e">
        <f t="shared" si="0"/>
        <v>#DIV/0!</v>
      </c>
      <c r="H24" s="41"/>
      <c r="I24" s="41"/>
      <c r="J24" s="47"/>
    </row>
    <row r="25" ht="18" spans="1:10">
      <c r="A25" s="36"/>
      <c r="B25" s="37"/>
      <c r="C25" s="37"/>
      <c r="D25" s="38"/>
      <c r="E25" s="39"/>
      <c r="F25" s="40"/>
      <c r="G25" s="34" t="e">
        <f t="shared" si="0"/>
        <v>#DIV/0!</v>
      </c>
      <c r="H25" s="41"/>
      <c r="I25" s="41"/>
      <c r="J25" s="47"/>
    </row>
    <row r="26" ht="18" spans="1:10">
      <c r="A26" s="36"/>
      <c r="B26" s="37"/>
      <c r="C26" s="37"/>
      <c r="D26" s="38"/>
      <c r="E26" s="39"/>
      <c r="F26" s="40"/>
      <c r="G26" s="34" t="e">
        <f t="shared" si="0"/>
        <v>#DIV/0!</v>
      </c>
      <c r="H26" s="41"/>
      <c r="I26" s="41"/>
      <c r="J26" s="47"/>
    </row>
    <row r="27" ht="18" spans="1:10">
      <c r="A27" s="36"/>
      <c r="B27" s="37"/>
      <c r="C27" s="37"/>
      <c r="D27" s="38"/>
      <c r="E27" s="39"/>
      <c r="F27" s="40"/>
      <c r="G27" s="34" t="e">
        <f t="shared" si="0"/>
        <v>#DIV/0!</v>
      </c>
      <c r="H27" s="41"/>
      <c r="I27" s="41"/>
      <c r="J27" s="47"/>
    </row>
    <row r="28" ht="18" spans="1:10">
      <c r="A28" s="36"/>
      <c r="B28" s="37"/>
      <c r="C28" s="37"/>
      <c r="D28" s="38"/>
      <c r="E28" s="39"/>
      <c r="F28" s="40"/>
      <c r="G28" s="34" t="e">
        <f t="shared" si="0"/>
        <v>#DIV/0!</v>
      </c>
      <c r="H28" s="41"/>
      <c r="I28" s="41"/>
      <c r="J28" s="47"/>
    </row>
    <row r="29" ht="18" spans="1:10">
      <c r="A29" s="36"/>
      <c r="B29" s="37"/>
      <c r="C29" s="37"/>
      <c r="D29" s="38"/>
      <c r="E29" s="39"/>
      <c r="F29" s="40"/>
      <c r="G29" s="34" t="e">
        <f t="shared" si="0"/>
        <v>#DIV/0!</v>
      </c>
      <c r="H29" s="41"/>
      <c r="I29" s="41"/>
      <c r="J29" s="47"/>
    </row>
    <row r="30" ht="18" spans="1:10">
      <c r="A30" s="36"/>
      <c r="B30" s="37"/>
      <c r="C30" s="37"/>
      <c r="D30" s="38"/>
      <c r="E30" s="39"/>
      <c r="F30" s="40"/>
      <c r="G30" s="34" t="e">
        <f t="shared" si="0"/>
        <v>#DIV/0!</v>
      </c>
      <c r="H30" s="41"/>
      <c r="I30" s="41"/>
      <c r="J30" s="47"/>
    </row>
    <row r="31" ht="18" spans="1:10">
      <c r="A31" s="36"/>
      <c r="B31" s="37"/>
      <c r="C31" s="37"/>
      <c r="D31" s="38"/>
      <c r="E31" s="39"/>
      <c r="F31" s="40"/>
      <c r="G31" s="34" t="e">
        <f t="shared" si="0"/>
        <v>#DIV/0!</v>
      </c>
      <c r="H31" s="41"/>
      <c r="I31" s="41"/>
      <c r="J31" s="47"/>
    </row>
    <row r="32" ht="18" spans="1:10">
      <c r="A32" s="36"/>
      <c r="B32" s="37"/>
      <c r="C32" s="37"/>
      <c r="D32" s="38"/>
      <c r="E32" s="39"/>
      <c r="F32" s="40"/>
      <c r="G32" s="34" t="e">
        <f t="shared" si="0"/>
        <v>#DIV/0!</v>
      </c>
      <c r="H32" s="41"/>
      <c r="I32" s="41"/>
      <c r="J32" s="47"/>
    </row>
    <row r="33" ht="18" spans="1:10">
      <c r="A33" s="36"/>
      <c r="B33" s="37"/>
      <c r="C33" s="37"/>
      <c r="D33" s="38"/>
      <c r="E33" s="39"/>
      <c r="F33" s="40"/>
      <c r="G33" s="34" t="e">
        <f t="shared" si="0"/>
        <v>#DIV/0!</v>
      </c>
      <c r="H33" s="41"/>
      <c r="I33" s="41"/>
      <c r="J33" s="47"/>
    </row>
    <row r="34" ht="18" spans="1:10">
      <c r="A34" s="36"/>
      <c r="B34" s="37"/>
      <c r="C34" s="37"/>
      <c r="D34" s="38"/>
      <c r="E34" s="39"/>
      <c r="F34" s="40"/>
      <c r="G34" s="34" t="e">
        <f t="shared" si="0"/>
        <v>#DIV/0!</v>
      </c>
      <c r="H34" s="41"/>
      <c r="I34" s="41"/>
      <c r="J34" s="47"/>
    </row>
    <row r="35" ht="18" spans="1:10">
      <c r="A35" s="36"/>
      <c r="B35" s="37"/>
      <c r="C35" s="37"/>
      <c r="D35" s="38"/>
      <c r="E35" s="39"/>
      <c r="F35" s="40"/>
      <c r="G35" s="34" t="e">
        <f t="shared" si="0"/>
        <v>#DIV/0!</v>
      </c>
      <c r="H35" s="41"/>
      <c r="I35" s="41"/>
      <c r="J35" s="47"/>
    </row>
    <row r="36" ht="18" spans="1:10">
      <c r="A36" s="36"/>
      <c r="B36" s="37"/>
      <c r="C36" s="37"/>
      <c r="D36" s="38"/>
      <c r="E36" s="39"/>
      <c r="F36" s="40"/>
      <c r="G36" s="34" t="e">
        <f t="shared" si="0"/>
        <v>#DIV/0!</v>
      </c>
      <c r="H36" s="41"/>
      <c r="I36" s="41"/>
      <c r="J36" s="47"/>
    </row>
    <row r="37" ht="18" spans="1:10">
      <c r="A37" s="36"/>
      <c r="B37" s="37"/>
      <c r="C37" s="37"/>
      <c r="D37" s="38"/>
      <c r="E37" s="39"/>
      <c r="F37" s="40"/>
      <c r="G37" s="34" t="e">
        <f t="shared" si="0"/>
        <v>#DIV/0!</v>
      </c>
      <c r="H37" s="41"/>
      <c r="I37" s="41"/>
      <c r="J37" s="47"/>
    </row>
    <row r="38" ht="18" spans="1:10">
      <c r="A38" s="36"/>
      <c r="B38" s="37"/>
      <c r="C38" s="37"/>
      <c r="D38" s="38"/>
      <c r="E38" s="39"/>
      <c r="F38" s="40"/>
      <c r="G38" s="34" t="e">
        <f t="shared" si="0"/>
        <v>#DIV/0!</v>
      </c>
      <c r="H38" s="41"/>
      <c r="I38" s="41"/>
      <c r="J38" s="47"/>
    </row>
    <row r="39" ht="18" spans="1:10">
      <c r="A39" s="36"/>
      <c r="B39" s="37"/>
      <c r="C39" s="37"/>
      <c r="D39" s="38"/>
      <c r="E39" s="39"/>
      <c r="F39" s="40"/>
      <c r="G39" s="34" t="e">
        <f t="shared" si="0"/>
        <v>#DIV/0!</v>
      </c>
      <c r="H39" s="41"/>
      <c r="I39" s="41"/>
      <c r="J39" s="47"/>
    </row>
    <row r="40" ht="18" spans="1:10">
      <c r="A40" s="36"/>
      <c r="B40" s="37"/>
      <c r="C40" s="37"/>
      <c r="D40" s="38"/>
      <c r="E40" s="39"/>
      <c r="F40" s="40"/>
      <c r="G40" s="34" t="e">
        <f t="shared" si="0"/>
        <v>#DIV/0!</v>
      </c>
      <c r="H40" s="41"/>
      <c r="I40" s="41"/>
      <c r="J40" s="47"/>
    </row>
    <row r="41" ht="18" spans="1:10">
      <c r="A41" s="36"/>
      <c r="B41" s="37"/>
      <c r="C41" s="37"/>
      <c r="D41" s="38"/>
      <c r="E41" s="39"/>
      <c r="F41" s="40"/>
      <c r="G41" s="34" t="e">
        <f t="shared" si="0"/>
        <v>#DIV/0!</v>
      </c>
      <c r="H41" s="41"/>
      <c r="I41" s="41"/>
      <c r="J41" s="47"/>
    </row>
    <row r="42" ht="18" spans="1:10">
      <c r="A42" s="36"/>
      <c r="B42" s="37"/>
      <c r="C42" s="37"/>
      <c r="D42" s="38"/>
      <c r="E42" s="39"/>
      <c r="F42" s="40"/>
      <c r="G42" s="34" t="e">
        <f t="shared" si="0"/>
        <v>#DIV/0!</v>
      </c>
      <c r="H42" s="41"/>
      <c r="I42" s="41"/>
      <c r="J42" s="47"/>
    </row>
    <row r="43" ht="18" spans="1:10">
      <c r="A43" s="36"/>
      <c r="B43" s="37"/>
      <c r="C43" s="37"/>
      <c r="D43" s="38"/>
      <c r="E43" s="39"/>
      <c r="F43" s="40"/>
      <c r="G43" s="34" t="e">
        <f t="shared" si="0"/>
        <v>#DIV/0!</v>
      </c>
      <c r="H43" s="41"/>
      <c r="I43" s="41"/>
      <c r="J43" s="47"/>
    </row>
    <row r="44" ht="18" spans="1:10">
      <c r="A44" s="36"/>
      <c r="B44" s="37"/>
      <c r="C44" s="37"/>
      <c r="D44" s="38"/>
      <c r="E44" s="39"/>
      <c r="F44" s="40"/>
      <c r="G44" s="34" t="e">
        <f t="shared" si="0"/>
        <v>#DIV/0!</v>
      </c>
      <c r="H44" s="41"/>
      <c r="I44" s="41"/>
      <c r="J44" s="47"/>
    </row>
    <row r="45" ht="18" spans="1:10">
      <c r="A45" s="36"/>
      <c r="B45" s="37"/>
      <c r="C45" s="37"/>
      <c r="D45" s="38"/>
      <c r="E45" s="39"/>
      <c r="F45" s="40"/>
      <c r="G45" s="34" t="e">
        <f t="shared" si="0"/>
        <v>#DIV/0!</v>
      </c>
      <c r="H45" s="41"/>
      <c r="I45" s="41"/>
      <c r="J45" s="47"/>
    </row>
    <row r="46" ht="18" spans="1:10">
      <c r="A46" s="36"/>
      <c r="B46" s="37"/>
      <c r="C46" s="37"/>
      <c r="D46" s="38"/>
      <c r="E46" s="39"/>
      <c r="F46" s="40"/>
      <c r="G46" s="34" t="e">
        <f t="shared" si="0"/>
        <v>#DIV/0!</v>
      </c>
      <c r="H46" s="41"/>
      <c r="I46" s="41"/>
      <c r="J46" s="47"/>
    </row>
    <row r="47" ht="18" spans="1:10">
      <c r="A47" s="36"/>
      <c r="B47" s="37"/>
      <c r="C47" s="37"/>
      <c r="D47" s="38"/>
      <c r="E47" s="39"/>
      <c r="F47" s="40"/>
      <c r="G47" s="34" t="e">
        <f t="shared" si="0"/>
        <v>#DIV/0!</v>
      </c>
      <c r="H47" s="41"/>
      <c r="I47" s="41"/>
      <c r="J47" s="47"/>
    </row>
    <row r="48" spans="1:10">
      <c r="A48" s="42"/>
      <c r="B48" s="42"/>
      <c r="C48" s="42"/>
      <c r="D48" s="42"/>
      <c r="E48" s="42"/>
      <c r="F48" s="42"/>
      <c r="G48" s="34" t="e">
        <f t="shared" si="0"/>
        <v>#DIV/0!</v>
      </c>
      <c r="H48" s="42"/>
      <c r="I48" s="42"/>
      <c r="J48" s="48"/>
    </row>
    <row r="49" spans="1:10">
      <c r="A49" s="42"/>
      <c r="B49" s="42"/>
      <c r="C49" s="42"/>
      <c r="D49" s="42"/>
      <c r="E49" s="42"/>
      <c r="F49" s="42"/>
      <c r="G49" s="34" t="e">
        <f t="shared" si="0"/>
        <v>#DIV/0!</v>
      </c>
      <c r="H49" s="42"/>
      <c r="I49" s="42"/>
      <c r="J49" s="48"/>
    </row>
    <row r="50" spans="1:10">
      <c r="A50" s="42"/>
      <c r="B50" s="42"/>
      <c r="C50" s="42"/>
      <c r="D50" s="42"/>
      <c r="E50" s="42"/>
      <c r="F50" s="42"/>
      <c r="G50" s="34" t="e">
        <f t="shared" si="0"/>
        <v>#DIV/0!</v>
      </c>
      <c r="H50" s="42"/>
      <c r="I50" s="42"/>
      <c r="J50" s="48"/>
    </row>
    <row r="51" spans="1:10">
      <c r="A51" s="42"/>
      <c r="B51" s="42"/>
      <c r="C51" s="42"/>
      <c r="D51" s="42"/>
      <c r="E51" s="42"/>
      <c r="F51" s="42"/>
      <c r="G51" s="34" t="e">
        <f t="shared" si="0"/>
        <v>#DIV/0!</v>
      </c>
      <c r="H51" s="42"/>
      <c r="I51" s="42"/>
      <c r="J51" s="48"/>
    </row>
    <row r="52" spans="1:10">
      <c r="A52" s="42"/>
      <c r="B52" s="42"/>
      <c r="C52" s="42"/>
      <c r="D52" s="42"/>
      <c r="E52" s="42"/>
      <c r="F52" s="42"/>
      <c r="G52" s="34" t="e">
        <f t="shared" si="0"/>
        <v>#DIV/0!</v>
      </c>
      <c r="H52" s="42"/>
      <c r="I52" s="42"/>
      <c r="J52" s="48"/>
    </row>
    <row r="53" spans="1:10">
      <c r="A53" s="42"/>
      <c r="B53" s="42"/>
      <c r="C53" s="42"/>
      <c r="D53" s="42"/>
      <c r="E53" s="42"/>
      <c r="F53" s="42"/>
      <c r="G53" s="34" t="e">
        <f t="shared" si="0"/>
        <v>#DIV/0!</v>
      </c>
      <c r="H53" s="42"/>
      <c r="I53" s="42"/>
      <c r="J53" s="48"/>
    </row>
    <row r="54" spans="1:10">
      <c r="A54" s="42"/>
      <c r="B54" s="42"/>
      <c r="C54" s="42"/>
      <c r="D54" s="42"/>
      <c r="E54" s="42"/>
      <c r="F54" s="42"/>
      <c r="G54" s="34" t="e">
        <f t="shared" si="0"/>
        <v>#DIV/0!</v>
      </c>
      <c r="H54" s="42"/>
      <c r="I54" s="42"/>
      <c r="J54" s="48"/>
    </row>
    <row r="55" spans="1:10">
      <c r="A55" s="42"/>
      <c r="B55" s="42"/>
      <c r="C55" s="42"/>
      <c r="D55" s="42"/>
      <c r="E55" s="42"/>
      <c r="F55" s="42"/>
      <c r="G55" s="34" t="e">
        <f t="shared" si="0"/>
        <v>#DIV/0!</v>
      </c>
      <c r="H55" s="42"/>
      <c r="I55" s="42"/>
      <c r="J55" s="48"/>
    </row>
    <row r="56" spans="1:10">
      <c r="A56" s="42"/>
      <c r="B56" s="42"/>
      <c r="C56" s="42"/>
      <c r="D56" s="42"/>
      <c r="E56" s="42"/>
      <c r="F56" s="42"/>
      <c r="G56" s="34" t="e">
        <f t="shared" si="0"/>
        <v>#DIV/0!</v>
      </c>
      <c r="H56" s="42"/>
      <c r="I56" s="42"/>
      <c r="J56" s="48"/>
    </row>
    <row r="57" spans="1:10">
      <c r="A57" s="42"/>
      <c r="B57" s="42"/>
      <c r="C57" s="42"/>
      <c r="D57" s="42"/>
      <c r="E57" s="42"/>
      <c r="F57" s="42"/>
      <c r="G57" s="34" t="e">
        <f t="shared" si="0"/>
        <v>#DIV/0!</v>
      </c>
      <c r="H57" s="42"/>
      <c r="I57" s="42"/>
      <c r="J57" s="48"/>
    </row>
    <row r="58" spans="1:10">
      <c r="A58" s="42"/>
      <c r="B58" s="42"/>
      <c r="C58" s="42"/>
      <c r="D58" s="42"/>
      <c r="E58" s="42"/>
      <c r="F58" s="42"/>
      <c r="G58" s="34" t="e">
        <f t="shared" si="0"/>
        <v>#DIV/0!</v>
      </c>
      <c r="H58" s="42"/>
      <c r="I58" s="42"/>
      <c r="J58" s="48"/>
    </row>
    <row r="59" spans="1:10">
      <c r="A59" s="42"/>
      <c r="B59" s="42"/>
      <c r="C59" s="42"/>
      <c r="D59" s="42"/>
      <c r="E59" s="42"/>
      <c r="F59" s="42"/>
      <c r="G59" s="34" t="e">
        <f t="shared" si="0"/>
        <v>#DIV/0!</v>
      </c>
      <c r="H59" s="42"/>
      <c r="I59" s="42"/>
      <c r="J59" s="48"/>
    </row>
    <row r="60" spans="1:10">
      <c r="A60" s="42"/>
      <c r="B60" s="42"/>
      <c r="C60" s="42"/>
      <c r="D60" s="42"/>
      <c r="E60" s="42"/>
      <c r="F60" s="42"/>
      <c r="G60" s="34" t="e">
        <f t="shared" si="0"/>
        <v>#DIV/0!</v>
      </c>
      <c r="H60" s="42"/>
      <c r="I60" s="42"/>
      <c r="J60" s="48"/>
    </row>
    <row r="61" spans="1:10">
      <c r="A61" s="42"/>
      <c r="B61" s="42"/>
      <c r="C61" s="42"/>
      <c r="D61" s="42"/>
      <c r="E61" s="42"/>
      <c r="F61" s="42"/>
      <c r="G61" s="34" t="e">
        <f t="shared" si="0"/>
        <v>#DIV/0!</v>
      </c>
      <c r="H61" s="42"/>
      <c r="I61" s="42"/>
      <c r="J61" s="48"/>
    </row>
    <row r="62" spans="1:10">
      <c r="A62" s="42"/>
      <c r="B62" s="42"/>
      <c r="C62" s="42"/>
      <c r="D62" s="42"/>
      <c r="E62" s="42"/>
      <c r="F62" s="42"/>
      <c r="G62" s="34" t="e">
        <f t="shared" si="0"/>
        <v>#DIV/0!</v>
      </c>
      <c r="H62" s="42"/>
      <c r="I62" s="42"/>
      <c r="J62" s="48"/>
    </row>
    <row r="63" spans="1:10">
      <c r="A63" s="42"/>
      <c r="B63" s="42"/>
      <c r="C63" s="42"/>
      <c r="D63" s="42"/>
      <c r="E63" s="42"/>
      <c r="F63" s="42"/>
      <c r="G63" s="34" t="e">
        <f t="shared" si="0"/>
        <v>#DIV/0!</v>
      </c>
      <c r="H63" s="42"/>
      <c r="I63" s="42"/>
      <c r="J63" s="48"/>
    </row>
    <row r="64" spans="1:10">
      <c r="A64" s="42"/>
      <c r="B64" s="42"/>
      <c r="C64" s="42"/>
      <c r="D64" s="42"/>
      <c r="E64" s="42"/>
      <c r="F64" s="42"/>
      <c r="G64" s="34" t="e">
        <f t="shared" si="0"/>
        <v>#DIV/0!</v>
      </c>
      <c r="H64" s="42"/>
      <c r="I64" s="42"/>
      <c r="J64" s="48"/>
    </row>
    <row r="65" spans="1:10">
      <c r="A65" s="42"/>
      <c r="B65" s="42"/>
      <c r="C65" s="42"/>
      <c r="D65" s="42"/>
      <c r="E65" s="42"/>
      <c r="F65" s="42"/>
      <c r="G65" s="34" t="e">
        <f t="shared" si="0"/>
        <v>#DIV/0!</v>
      </c>
      <c r="H65" s="42"/>
      <c r="I65" s="42"/>
      <c r="J65" s="48"/>
    </row>
    <row r="66" spans="1:10">
      <c r="A66" s="42"/>
      <c r="B66" s="42"/>
      <c r="C66" s="42"/>
      <c r="D66" s="42"/>
      <c r="E66" s="42"/>
      <c r="F66" s="42"/>
      <c r="G66" s="34" t="e">
        <f t="shared" si="0"/>
        <v>#DIV/0!</v>
      </c>
      <c r="H66" s="42"/>
      <c r="I66" s="42"/>
      <c r="J66" s="48"/>
    </row>
    <row r="67" spans="1:10">
      <c r="A67" s="42"/>
      <c r="B67" s="42"/>
      <c r="C67" s="42"/>
      <c r="D67" s="42"/>
      <c r="E67" s="42"/>
      <c r="F67" s="42"/>
      <c r="G67" s="34" t="e">
        <f t="shared" si="0"/>
        <v>#DIV/0!</v>
      </c>
      <c r="H67" s="42"/>
      <c r="I67" s="42"/>
      <c r="J67" s="48"/>
    </row>
    <row r="68" spans="1:10">
      <c r="A68" s="42"/>
      <c r="B68" s="42"/>
      <c r="C68" s="42"/>
      <c r="D68" s="42"/>
      <c r="E68" s="42"/>
      <c r="F68" s="42"/>
      <c r="G68" s="34" t="e">
        <f t="shared" si="0"/>
        <v>#DIV/0!</v>
      </c>
      <c r="H68" s="42"/>
      <c r="I68" s="42"/>
      <c r="J68" s="48"/>
    </row>
    <row r="69" spans="1:10">
      <c r="A69" s="42"/>
      <c r="B69" s="42"/>
      <c r="C69" s="42"/>
      <c r="D69" s="42"/>
      <c r="E69" s="42"/>
      <c r="F69" s="42"/>
      <c r="G69" s="34" t="e">
        <f t="shared" si="0"/>
        <v>#DIV/0!</v>
      </c>
      <c r="H69" s="42"/>
      <c r="I69" s="42"/>
      <c r="J69" s="48"/>
    </row>
    <row r="70" spans="1:10">
      <c r="A70" s="42"/>
      <c r="B70" s="42"/>
      <c r="C70" s="42"/>
      <c r="D70" s="42"/>
      <c r="E70" s="42"/>
      <c r="F70" s="42"/>
      <c r="G70" s="34" t="e">
        <f t="shared" si="0"/>
        <v>#DIV/0!</v>
      </c>
      <c r="H70" s="42"/>
      <c r="I70" s="42"/>
      <c r="J70" s="48"/>
    </row>
    <row r="71" spans="1:10">
      <c r="A71" s="42"/>
      <c r="B71" s="42"/>
      <c r="C71" s="42"/>
      <c r="D71" s="42"/>
      <c r="E71" s="42"/>
      <c r="F71" s="42"/>
      <c r="G71" s="34" t="e">
        <f t="shared" si="0"/>
        <v>#DIV/0!</v>
      </c>
      <c r="H71" s="42"/>
      <c r="I71" s="42"/>
      <c r="J71" s="48"/>
    </row>
    <row r="72" spans="1:10">
      <c r="A72" s="42"/>
      <c r="B72" s="42"/>
      <c r="C72" s="42"/>
      <c r="D72" s="42"/>
      <c r="E72" s="42"/>
      <c r="F72" s="42"/>
      <c r="G72" s="34" t="e">
        <f t="shared" si="0"/>
        <v>#DIV/0!</v>
      </c>
      <c r="H72" s="42"/>
      <c r="I72" s="42"/>
      <c r="J72" s="48"/>
    </row>
    <row r="73" spans="1:10">
      <c r="A73" s="42"/>
      <c r="B73" s="42"/>
      <c r="C73" s="42"/>
      <c r="D73" s="42"/>
      <c r="E73" s="42"/>
      <c r="F73" s="42"/>
      <c r="G73" s="34" t="e">
        <f t="shared" si="0"/>
        <v>#DIV/0!</v>
      </c>
      <c r="H73" s="42"/>
      <c r="I73" s="42"/>
      <c r="J73" s="48"/>
    </row>
    <row r="74" spans="1:10">
      <c r="A74" s="42"/>
      <c r="B74" s="42"/>
      <c r="C74" s="42"/>
      <c r="D74" s="42"/>
      <c r="E74" s="42"/>
      <c r="F74" s="42"/>
      <c r="G74" s="34" t="e">
        <f t="shared" si="0"/>
        <v>#DIV/0!</v>
      </c>
      <c r="H74" s="42"/>
      <c r="I74" s="42"/>
      <c r="J74" s="48"/>
    </row>
    <row r="75" spans="1:10">
      <c r="A75" s="42"/>
      <c r="B75" s="42"/>
      <c r="C75" s="42"/>
      <c r="D75" s="42"/>
      <c r="E75" s="42"/>
      <c r="F75" s="42"/>
      <c r="G75" s="34" t="e">
        <f t="shared" si="0"/>
        <v>#DIV/0!</v>
      </c>
      <c r="H75" s="42"/>
      <c r="I75" s="42"/>
      <c r="J75" s="48"/>
    </row>
    <row r="76" spans="1:10">
      <c r="A76" s="42"/>
      <c r="B76" s="42"/>
      <c r="C76" s="42"/>
      <c r="D76" s="42"/>
      <c r="E76" s="42"/>
      <c r="F76" s="42"/>
      <c r="G76" s="34" t="e">
        <f t="shared" si="0"/>
        <v>#DIV/0!</v>
      </c>
      <c r="H76" s="42"/>
      <c r="I76" s="42"/>
      <c r="J76" s="48"/>
    </row>
    <row r="77" spans="1:10">
      <c r="A77" s="42"/>
      <c r="B77" s="42"/>
      <c r="C77" s="42"/>
      <c r="D77" s="42"/>
      <c r="E77" s="42"/>
      <c r="F77" s="42"/>
      <c r="G77" s="34" t="e">
        <f t="shared" si="0"/>
        <v>#DIV/0!</v>
      </c>
      <c r="H77" s="42"/>
      <c r="I77" s="42"/>
      <c r="J77" s="48"/>
    </row>
  </sheetData>
  <sheetProtection formatCells="0" formatRows="0" insertRows="0"/>
  <mergeCells count="16">
    <mergeCell ref="A6:J6"/>
    <mergeCell ref="A7:J7"/>
    <mergeCell ref="A8:J8"/>
    <mergeCell ref="A9:J9"/>
    <mergeCell ref="A10:J10"/>
    <mergeCell ref="A12:J12"/>
    <mergeCell ref="A14:S14"/>
    <mergeCell ref="E15:F15"/>
    <mergeCell ref="A15:A16"/>
    <mergeCell ref="B15:B16"/>
    <mergeCell ref="C15:C16"/>
    <mergeCell ref="D15:D16"/>
    <mergeCell ref="G15:G16"/>
    <mergeCell ref="H15:H16"/>
    <mergeCell ref="I15:I16"/>
    <mergeCell ref="J15:J16"/>
  </mergeCells>
  <conditionalFormatting sqref="G17:G77">
    <cfRule type="containsBlanks" dxfId="3" priority="1">
      <formula>LEN(TRIM(G17))=0</formula>
    </cfRule>
    <cfRule type="cellIs" dxfId="2" priority="2" operator="between">
      <formula>0.01</formula>
      <formula>1</formula>
    </cfRule>
    <cfRule type="cellIs" dxfId="0" priority="3" operator="equal">
      <formula>0</formula>
    </cfRule>
  </conditionalFormatting>
  <pageMargins left="0.708661417322835" right="0.708661417322835" top="0.748031496062992" bottom="0.748031496062992" header="0.31496062992126" footer="0.31496062992126"/>
  <pageSetup paperSize="5" scale="59" orientation="landscape"/>
  <headerFooter/>
  <colBreaks count="1" manualBreakCount="1">
    <brk id="10" max="1048575" man="1"/>
  </colBreaks>
  <ignoredErrors>
    <ignoredError sqref="G17 G70:G77 G18:G69" evalError="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7"/>
  <sheetViews>
    <sheetView view="pageBreakPreview" zoomScale="62" zoomScaleNormal="100" workbookViewId="0">
      <selection activeCell="A14" sqref="A14:S14"/>
    </sheetView>
  </sheetViews>
  <sheetFormatPr defaultColWidth="11.4259259259259" defaultRowHeight="14.4"/>
  <cols>
    <col min="1" max="1" width="56.1388888888889" customWidth="1"/>
    <col min="2" max="2" width="35.5740740740741" customWidth="1"/>
    <col min="3" max="3" width="13.287037037037" customWidth="1"/>
    <col min="4" max="4" width="20.712962962963" customWidth="1"/>
    <col min="6" max="6" width="22.8518518518519" customWidth="1"/>
    <col min="8" max="8" width="19.287037037037" customWidth="1"/>
  </cols>
  <sheetData>
    <row r="1" ht="17.4" spans="1:10">
      <c r="A1" s="2" t="s">
        <v>290</v>
      </c>
      <c r="B1" s="2"/>
      <c r="C1" s="3"/>
      <c r="D1" s="3"/>
      <c r="E1" s="3"/>
      <c r="F1" s="3"/>
      <c r="G1" s="3"/>
      <c r="H1" s="3"/>
      <c r="I1" s="3"/>
      <c r="J1" s="16"/>
    </row>
    <row r="2" ht="17.4" spans="1:10">
      <c r="A2" s="3"/>
      <c r="B2" s="3"/>
      <c r="C2" s="3"/>
      <c r="D2" s="3"/>
      <c r="E2" s="3"/>
      <c r="F2" s="3"/>
      <c r="G2" s="3"/>
      <c r="H2" s="3"/>
      <c r="I2" s="3"/>
      <c r="J2" s="16"/>
    </row>
    <row r="3" ht="17.4" spans="1:10">
      <c r="A3" s="3"/>
      <c r="B3" s="3"/>
      <c r="C3" s="3"/>
      <c r="D3" s="3"/>
      <c r="E3" s="3"/>
      <c r="F3" s="3"/>
      <c r="G3" s="3"/>
      <c r="H3" s="3"/>
      <c r="I3" s="3"/>
      <c r="J3" s="16"/>
    </row>
    <row r="4" ht="17.4" spans="1:10">
      <c r="A4" s="3"/>
      <c r="B4" s="3"/>
      <c r="C4" s="3"/>
      <c r="D4" s="3"/>
      <c r="E4" s="3"/>
      <c r="F4" s="3"/>
      <c r="G4" s="3"/>
      <c r="H4" s="3"/>
      <c r="I4" s="3"/>
      <c r="J4" s="16"/>
    </row>
    <row r="5" ht="17.4" spans="1:10">
      <c r="A5" s="3"/>
      <c r="B5" s="3"/>
      <c r="C5" s="3"/>
      <c r="D5" s="3"/>
      <c r="E5" s="3"/>
      <c r="F5" s="3"/>
      <c r="G5" s="3"/>
      <c r="H5" s="3"/>
      <c r="I5" s="3"/>
      <c r="J5" s="16"/>
    </row>
    <row r="6" ht="17.4" spans="1:10">
      <c r="A6" s="4" t="s">
        <v>275</v>
      </c>
      <c r="B6" s="4"/>
      <c r="C6" s="4"/>
      <c r="D6" s="4"/>
      <c r="E6" s="4"/>
      <c r="F6" s="4"/>
      <c r="G6" s="4"/>
      <c r="H6" s="4"/>
      <c r="I6" s="17"/>
      <c r="J6" s="17"/>
    </row>
    <row r="7" ht="17.4" spans="1:10">
      <c r="A7" s="5" t="s">
        <v>276</v>
      </c>
      <c r="B7" s="5"/>
      <c r="C7" s="5"/>
      <c r="D7" s="5"/>
      <c r="E7" s="5"/>
      <c r="F7" s="5"/>
      <c r="G7" s="5"/>
      <c r="H7" s="5"/>
      <c r="I7" s="18"/>
      <c r="J7" s="18"/>
    </row>
    <row r="8" ht="17.4" spans="1:10">
      <c r="A8" s="5" t="s">
        <v>277</v>
      </c>
      <c r="B8" s="5"/>
      <c r="C8" s="5"/>
      <c r="D8" s="5"/>
      <c r="E8" s="5"/>
      <c r="F8" s="5"/>
      <c r="G8" s="5"/>
      <c r="H8" s="5"/>
      <c r="I8" s="18"/>
      <c r="J8" s="18"/>
    </row>
    <row r="9" ht="17.4" spans="1:10">
      <c r="A9" s="6" t="s">
        <v>278</v>
      </c>
      <c r="B9" s="6"/>
      <c r="C9" s="6"/>
      <c r="D9" s="6"/>
      <c r="E9" s="6"/>
      <c r="F9" s="6"/>
      <c r="G9" s="6"/>
      <c r="H9" s="6"/>
      <c r="I9" s="2"/>
      <c r="J9" s="2"/>
    </row>
    <row r="10" ht="17.4" spans="1:10">
      <c r="A10" s="6" t="s">
        <v>291</v>
      </c>
      <c r="B10" s="6"/>
      <c r="C10" s="6"/>
      <c r="D10" s="6"/>
      <c r="E10" s="6"/>
      <c r="F10" s="6"/>
      <c r="G10" s="6"/>
      <c r="H10" s="6"/>
      <c r="I10" s="2"/>
      <c r="J10" s="2"/>
    </row>
    <row r="11" ht="17.4" spans="1:10">
      <c r="A11" s="6"/>
      <c r="B11" s="6"/>
      <c r="C11" s="6"/>
      <c r="D11" s="6"/>
      <c r="E11" s="6"/>
      <c r="F11" s="6"/>
      <c r="G11" s="6"/>
      <c r="H11" s="6"/>
      <c r="I11" s="19"/>
      <c r="J11" s="16"/>
    </row>
    <row r="12" ht="17.4" spans="1:10">
      <c r="A12" s="7" t="s">
        <v>280</v>
      </c>
      <c r="B12" s="7"/>
      <c r="C12" s="7"/>
      <c r="D12" s="7"/>
      <c r="E12" s="7"/>
      <c r="F12" s="7"/>
      <c r="G12" s="7"/>
      <c r="H12" s="7"/>
      <c r="I12" s="7"/>
      <c r="J12" s="7"/>
    </row>
    <row r="13" ht="17.4" spans="1:10">
      <c r="A13" s="6"/>
      <c r="B13" s="6"/>
      <c r="C13" s="6"/>
      <c r="D13" s="6"/>
      <c r="E13" s="6"/>
      <c r="F13" s="6"/>
      <c r="G13" s="6"/>
      <c r="H13" s="6"/>
      <c r="I13" s="6"/>
      <c r="J13" s="16"/>
    </row>
    <row r="14" ht="17.4" spans="1:19">
      <c r="A14" s="7" t="s">
        <v>281</v>
      </c>
      <c r="B14" s="7"/>
      <c r="C14" s="7"/>
      <c r="D14" s="7"/>
      <c r="E14" s="7"/>
      <c r="F14" s="7"/>
      <c r="G14" s="7"/>
      <c r="H14" s="7"/>
      <c r="I14" s="7"/>
      <c r="J14" s="7"/>
      <c r="K14" s="7"/>
      <c r="L14" s="7"/>
      <c r="M14" s="7"/>
      <c r="N14" s="7"/>
      <c r="O14" s="7"/>
      <c r="P14" s="7"/>
      <c r="Q14" s="7"/>
      <c r="R14" s="7"/>
      <c r="S14" s="7"/>
    </row>
    <row r="15" s="1" customFormat="1" ht="33" customHeight="1" spans="1:8">
      <c r="A15" s="8" t="s">
        <v>292</v>
      </c>
      <c r="B15" s="9" t="s">
        <v>282</v>
      </c>
      <c r="C15" s="8" t="s">
        <v>293</v>
      </c>
      <c r="D15" s="8" t="s">
        <v>294</v>
      </c>
      <c r="E15" s="10" t="s">
        <v>295</v>
      </c>
      <c r="F15" s="11"/>
      <c r="G15" s="10" t="s">
        <v>296</v>
      </c>
      <c r="H15" s="11"/>
    </row>
    <row r="16" spans="1:8">
      <c r="A16" s="12"/>
      <c r="B16" s="12"/>
      <c r="C16" s="13"/>
      <c r="D16" s="13"/>
      <c r="E16" s="12"/>
      <c r="F16" s="12"/>
      <c r="G16" s="12"/>
      <c r="H16" s="12"/>
    </row>
    <row r="17" spans="1:8">
      <c r="A17" s="13"/>
      <c r="B17" s="13"/>
      <c r="C17" s="13"/>
      <c r="D17" s="13"/>
      <c r="E17" s="12"/>
      <c r="F17" s="12"/>
      <c r="G17" s="12"/>
      <c r="H17" s="12"/>
    </row>
    <row r="18" spans="1:8">
      <c r="A18" s="13"/>
      <c r="B18" s="13"/>
      <c r="C18" s="13"/>
      <c r="D18" s="13"/>
      <c r="E18" s="12"/>
      <c r="F18" s="12"/>
      <c r="G18" s="12"/>
      <c r="H18" s="12"/>
    </row>
    <row r="19" spans="1:8">
      <c r="A19" s="13"/>
      <c r="B19" s="13"/>
      <c r="C19" s="13"/>
      <c r="D19" s="13"/>
      <c r="E19" s="12"/>
      <c r="F19" s="12"/>
      <c r="G19" s="12"/>
      <c r="H19" s="12"/>
    </row>
    <row r="20" spans="1:8">
      <c r="A20" s="13"/>
      <c r="B20" s="13"/>
      <c r="C20" s="13"/>
      <c r="D20" s="13"/>
      <c r="E20" s="12"/>
      <c r="F20" s="12"/>
      <c r="G20" s="12"/>
      <c r="H20" s="12"/>
    </row>
    <row r="21" spans="1:8">
      <c r="A21" s="13"/>
      <c r="B21" s="13"/>
      <c r="C21" s="13"/>
      <c r="D21" s="13"/>
      <c r="E21" s="12"/>
      <c r="F21" s="12"/>
      <c r="G21" s="12"/>
      <c r="H21" s="12"/>
    </row>
    <row r="22" spans="1:8">
      <c r="A22" s="13"/>
      <c r="B22" s="13"/>
      <c r="C22" s="13"/>
      <c r="D22" s="13"/>
      <c r="E22" s="12"/>
      <c r="F22" s="12"/>
      <c r="G22" s="12"/>
      <c r="H22" s="12"/>
    </row>
    <row r="23" spans="1:8">
      <c r="A23" s="13"/>
      <c r="B23" s="13"/>
      <c r="C23" s="13"/>
      <c r="D23" s="13"/>
      <c r="E23" s="12"/>
      <c r="F23" s="12"/>
      <c r="G23" s="12"/>
      <c r="H23" s="12"/>
    </row>
    <row r="24" spans="1:8">
      <c r="A24" s="13"/>
      <c r="B24" s="13"/>
      <c r="C24" s="13"/>
      <c r="D24" s="13"/>
      <c r="E24" s="14"/>
      <c r="F24" s="15"/>
      <c r="G24" s="14"/>
      <c r="H24" s="15"/>
    </row>
    <row r="25" spans="1:8">
      <c r="A25" s="13"/>
      <c r="B25" s="13"/>
      <c r="C25" s="13"/>
      <c r="D25" s="13"/>
      <c r="E25" s="14"/>
      <c r="F25" s="15"/>
      <c r="G25" s="14"/>
      <c r="H25" s="15"/>
    </row>
    <row r="26" spans="1:8">
      <c r="A26" s="13"/>
      <c r="B26" s="13"/>
      <c r="C26" s="13"/>
      <c r="D26" s="13"/>
      <c r="E26" s="14"/>
      <c r="F26" s="15"/>
      <c r="G26" s="14"/>
      <c r="H26" s="15"/>
    </row>
    <row r="27" spans="1:8">
      <c r="A27" s="13"/>
      <c r="B27" s="13"/>
      <c r="C27" s="13"/>
      <c r="D27" s="13"/>
      <c r="E27" s="14"/>
      <c r="F27" s="15"/>
      <c r="G27" s="14"/>
      <c r="H27" s="15"/>
    </row>
    <row r="28" spans="1:8">
      <c r="A28" s="13"/>
      <c r="B28" s="13"/>
      <c r="C28" s="13"/>
      <c r="D28" s="13"/>
      <c r="E28" s="14"/>
      <c r="F28" s="15"/>
      <c r="G28" s="14"/>
      <c r="H28" s="15"/>
    </row>
    <row r="29" spans="1:8">
      <c r="A29" s="13"/>
      <c r="B29" s="13"/>
      <c r="C29" s="13"/>
      <c r="D29" s="13"/>
      <c r="E29" s="14"/>
      <c r="F29" s="15"/>
      <c r="G29" s="14"/>
      <c r="H29" s="15"/>
    </row>
    <row r="30" spans="1:8">
      <c r="A30" s="13"/>
      <c r="B30" s="13"/>
      <c r="C30" s="13"/>
      <c r="D30" s="13"/>
      <c r="E30" s="14"/>
      <c r="F30" s="15"/>
      <c r="G30" s="14"/>
      <c r="H30" s="15"/>
    </row>
    <row r="31" spans="1:8">
      <c r="A31" s="13"/>
      <c r="B31" s="13"/>
      <c r="C31" s="13"/>
      <c r="D31" s="13"/>
      <c r="E31" s="14"/>
      <c r="F31" s="15"/>
      <c r="G31" s="14"/>
      <c r="H31" s="15"/>
    </row>
    <row r="32" spans="1:8">
      <c r="A32" s="13"/>
      <c r="B32" s="13"/>
      <c r="C32" s="13"/>
      <c r="D32" s="13"/>
      <c r="E32" s="14"/>
      <c r="F32" s="15"/>
      <c r="G32" s="14"/>
      <c r="H32" s="15"/>
    </row>
    <row r="33" spans="1:8">
      <c r="A33" s="13"/>
      <c r="B33" s="13"/>
      <c r="C33" s="13"/>
      <c r="D33" s="13"/>
      <c r="E33" s="14"/>
      <c r="F33" s="15"/>
      <c r="G33" s="14"/>
      <c r="H33" s="15"/>
    </row>
    <row r="34" spans="1:8">
      <c r="A34" s="13"/>
      <c r="B34" s="13"/>
      <c r="C34" s="13"/>
      <c r="D34" s="13"/>
      <c r="E34" s="12"/>
      <c r="F34" s="12"/>
      <c r="G34" s="12"/>
      <c r="H34" s="12"/>
    </row>
    <row r="35" spans="1:8">
      <c r="A35" s="13"/>
      <c r="B35" s="13"/>
      <c r="C35" s="13"/>
      <c r="D35" s="13"/>
      <c r="E35" s="12"/>
      <c r="F35" s="12"/>
      <c r="G35" s="12"/>
      <c r="H35" s="12"/>
    </row>
    <row r="36" spans="1:8">
      <c r="A36" s="13"/>
      <c r="B36" s="13"/>
      <c r="C36" s="13"/>
      <c r="D36" s="13"/>
      <c r="E36" s="12"/>
      <c r="F36" s="12"/>
      <c r="G36" s="12"/>
      <c r="H36" s="12"/>
    </row>
    <row r="37" spans="1:8">
      <c r="A37" s="13"/>
      <c r="B37" s="13"/>
      <c r="C37" s="13"/>
      <c r="D37" s="13"/>
      <c r="E37" s="12"/>
      <c r="F37" s="12"/>
      <c r="G37" s="12"/>
      <c r="H37" s="12"/>
    </row>
    <row r="38" spans="1:8">
      <c r="A38" s="13"/>
      <c r="B38" s="13"/>
      <c r="C38" s="13"/>
      <c r="D38" s="13"/>
      <c r="E38" s="12"/>
      <c r="F38" s="12"/>
      <c r="G38" s="12"/>
      <c r="H38" s="12"/>
    </row>
    <row r="39" spans="1:8">
      <c r="A39" s="13"/>
      <c r="B39" s="13"/>
      <c r="C39" s="13"/>
      <c r="D39" s="13"/>
      <c r="E39" s="12"/>
      <c r="F39" s="12"/>
      <c r="G39" s="12"/>
      <c r="H39" s="12"/>
    </row>
    <row r="40" spans="1:8">
      <c r="A40" s="13"/>
      <c r="B40" s="13"/>
      <c r="C40" s="13"/>
      <c r="D40" s="13"/>
      <c r="E40" s="12"/>
      <c r="F40" s="12"/>
      <c r="G40" s="12"/>
      <c r="H40" s="12"/>
    </row>
    <row r="41" spans="1:8">
      <c r="A41" s="13"/>
      <c r="B41" s="13"/>
      <c r="C41" s="13"/>
      <c r="D41" s="13"/>
      <c r="E41" s="12"/>
      <c r="F41" s="12"/>
      <c r="G41" s="12"/>
      <c r="H41" s="12"/>
    </row>
    <row r="42" spans="1:8">
      <c r="A42" s="13"/>
      <c r="B42" s="13"/>
      <c r="C42" s="13"/>
      <c r="D42" s="13"/>
      <c r="E42" s="12"/>
      <c r="F42" s="12"/>
      <c r="G42" s="12"/>
      <c r="H42" s="12"/>
    </row>
    <row r="43" spans="1:8">
      <c r="A43" s="13"/>
      <c r="B43" s="13"/>
      <c r="C43" s="13"/>
      <c r="D43" s="13"/>
      <c r="E43" s="12"/>
      <c r="F43" s="12"/>
      <c r="G43" s="12"/>
      <c r="H43" s="12"/>
    </row>
    <row r="44" spans="1:8">
      <c r="A44" s="13"/>
      <c r="B44" s="13"/>
      <c r="C44" s="13"/>
      <c r="D44" s="13"/>
      <c r="E44" s="12"/>
      <c r="F44" s="12"/>
      <c r="G44" s="12"/>
      <c r="H44" s="12"/>
    </row>
    <row r="45" spans="1:8">
      <c r="A45" s="13"/>
      <c r="B45" s="13"/>
      <c r="C45" s="13"/>
      <c r="D45" s="13"/>
      <c r="E45" s="12"/>
      <c r="F45" s="12"/>
      <c r="G45" s="12"/>
      <c r="H45" s="12"/>
    </row>
    <row r="46" spans="1:8">
      <c r="A46" s="13"/>
      <c r="B46" s="13"/>
      <c r="C46" s="13"/>
      <c r="D46" s="13"/>
      <c r="E46" s="12"/>
      <c r="F46" s="12"/>
      <c r="G46" s="12"/>
      <c r="H46" s="12"/>
    </row>
    <row r="47" spans="1:8">
      <c r="A47" s="13"/>
      <c r="B47" s="13"/>
      <c r="C47" s="13"/>
      <c r="D47" s="13"/>
      <c r="E47" s="12"/>
      <c r="F47" s="12"/>
      <c r="G47" s="12"/>
      <c r="H47" s="12"/>
    </row>
  </sheetData>
  <mergeCells count="73">
    <mergeCell ref="A6:H6"/>
    <mergeCell ref="A7:H7"/>
    <mergeCell ref="A8:H8"/>
    <mergeCell ref="A9:H9"/>
    <mergeCell ref="A10:H10"/>
    <mergeCell ref="A12:J12"/>
    <mergeCell ref="A14:S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s>
  <pageMargins left="0.7" right="0.7" top="0.75" bottom="0.75" header="0.3" footer="0.3"/>
  <pageSetup paperSize="1" scale="53"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m s o - c o n t e n t T y p e ? > < F o r m T e m p l a t e s   x m l n s = " h t t p : / / s c h e m a s . m i c r o s o f t . c o m / s h a r e p o i n t / v 3 / c o n t e n t t y p e / f o r m s " > < D i s p l a y > D o c u m e n t L i b r a r y F o r m < / D i s p l a y > < E d i t > D o c u m e n t L i b r a r y F o r m < / E d i t > < N e w > D o c u m e n t L i b r a r y F o r m < / N e w > < / F o r m T e m p l a t e s > 
</file>

<file path=customXml/item2.xml>��< ? x m l   v e r s i o n = " 1 . 0 " ? > < c t : c o n t e n t T y p e S c h e m a   c t : _ = " "   m a : _ = " "   m a : c o n t e n t T y p e N a m e = " D o c u m e n t o "   m a : c o n t e n t T y p e I D = " 0 x 0 1 0 1 0 0 7 C B 4 2 7 6 A 6 F 9 5 2 F 4 B 9 9 C 6 8 8 8 1 E 2 E 6 7 1 5 E "   m a : c o n t e n t T y p e V e r s i o n = " 1 7 "   m a : c o n t e n t T y p e D e s c r i p t i o n = " C r e a r   n u e v o   d o c u m e n t o . "   m a : c o n t e n t T y p e S c o p e = " "   m a : v e r s i o n I D = " 5 2 b 1 9 4 d e 2 d 8 9 2 8 7 c 3 6 9 b 5 7 f 1 1 c 2 4 7 c f f "   x m l n s : c t = " h t t p : / / s c h e m a s . m i c r o s o f t . c o m / o f f i c e / 2 0 0 6 / m e t a d a t a / c o n t e n t T y p e "   x m l n s : m a = " h t t p : / / s c h e m a s . m i c r o s o f t . c o m / o f f i c e / 2 0 0 6 / m e t a d a t a / p r o p e r t i e s / m e t a A t t r i b u t e s " >  
 < x s d : s c h e m a   t a r g e t N a m e s p a c e = " h t t p : / / s c h e m a s . m i c r o s o f t . c o m / o f f i c e / 2 0 0 6 / m e t a d a t a / p r o p e r t i e s "   m a : r o o t = " t r u e "   m a : f i e l d s I D = " 2 2 a d d 5 b 7 0 4 5 0 9 f c 6 4 6 3 7 b e a b 8 1 5 0 6 5 3 a "   n s 1 : _ = " "   n s 2 : _ = " "   n s 3 : _ = " "   x m l n s : x s d = " h t t p : / / w w w . w 3 . o r g / 2 0 0 1 / X M L S c h e m a "   x m l n s : x s = " h t t p : / / w w w . w 3 . o r g / 2 0 0 1 / X M L S c h e m a "   x m l n s : p = " h t t p : / / s c h e m a s . m i c r o s o f t . c o m / o f f i c e / 2 0 0 6 / m e t a d a t a / p r o p e r t i e s "   x m l n s : n s 1 = " h t t p : / / s c h e m a s . m i c r o s o f t . c o m / s h a r e p o i n t / v 3 "   x m l n s : n s 2 = " 8 2 8 2 0 1 a 5 - 4 9 8 0 - 4 5 4 b - b 6 8 f - b 5 1 c 6 1 8 f d 3 e 5 "   x m l n s : n s 3 = " 0 0 9 d 4 2 a 5 - c 6 6 e - 4 7 8 6 - b 0 b b - 1 c a 4 0 5 9 1 7 4 0 2 " >  
 < x s d : i m p o r t   n a m e s p a c e = " h t t p : / / s c h e m a s . m i c r o s o f t . c o m / s h a r e p o i n t / v 3 " / >  
 < x s d : i m p o r t   n a m e s p a c e = " 8 2 8 2 0 1 a 5 - 4 9 8 0 - 4 5 4 b - b 6 8 f - b 5 1 c 6 1 8 f d 3 e 5 " / >  
 < x s d : i m p o r t   n a m e s p a c e = " 0 0 9 d 4 2 a 5 - c 6 6 e - 4 7 8 6 - b 0 b b - 1 c a 4 0 5 9 1 7 4 0 2 " / >  
 < x s d : e l e m e n t   n a m e = " p r o p e r t i e s " >  
 < x s d : c o m p l e x T y p e >  
 < x s d : s e q u e n c e >  
 < x s d : e l e m e n t   n a m e = " d o c u m e n t M a n a g e m e n t " >  
 < x s d : c o m p l e x T y p e >  
 < x s d : a l l >  
 < x s d : e l e m e n t   r e f = " n s 2 : S h a r e d W i t h U s e r s "   m i n O c c u r s = " 0 " / >  
 < x s d : e l e m e n t   r e f = " n s 2 : S h a r e d W i t h D e t a i l s "   m i n O c c u r s = " 0 " / >  
 < x s d : e l e m e n t   r e f = " n s 3 : M e d i a S e r v i c e M e t a d a t a "   m i n O c c u r s = " 0 " / >  
 < x s d : e l e m e n t   r e f = " n s 3 : M e d i a S e r v i c e F a s t M e t a d a t a "   m i n O c c u r s = " 0 " / >  
 < x s d : e l e m e n t   r e f = " n s 3 : M e d i a S e r v i c e A u t o T a g s "   m i n O c c u r s = " 0 " / >  
 < x s d : e l e m e n t   r e f = " n s 3 : M e d i a S e r v i c e O C R "   m i n O c c u r s = " 0 " / >  
 < x s d : e l e m e n t   r e f = " n s 3 : M e d i a S e r v i c e G e n e r a t i o n T i m e "   m i n O c c u r s = " 0 " / >  
 < x s d : e l e m e n t   r e f = " n s 3 : M e d i a S e r v i c e E v e n t H a s h C o d e "   m i n O c c u r s = " 0 " / >  
 < x s d : e l e m e n t   r e f = " n s 3 : M e d i a S e r v i c e D a t e T a k e n "   m i n O c c u r s = " 0 " / >  
 < x s d : e l e m e n t   r e f = " n s 3 : M e d i a S e r v i c e L o c a t i o n "   m i n O c c u r s = " 0 " / >  
 < x s d : e l e m e n t   r e f = " n s 3 : M e d i a S e r v i c e A u t o K e y P o i n t s "   m i n O c c u r s = " 0 " / >  
 < x s d : e l e m e n t   r e f = " n s 3 : M e d i a S e r v i c e K e y P o i n t s "   m i n O c c u r s = " 0 " / >  
 < x s d : e l e m e n t   r e f = " n s 1 : _ i p _ U n i f i e d C o m p l i a n c e P o l i c y P r o p e r t i e s "   m i n O c c u r s = " 0 " / >  
 < x s d : e l e m e n t   r e f = " n s 1 : _ i p _ U n i f i e d C o m p l i a n c e P o l i c y U I A c t i o n "   m i n O c c u r s = " 0 " / >  
 < x s d : e l e m e n t   r e f = " n s 3 : l c f 7 6 f 1 5 5 c e d 4 d d c b 4 0 9 7 1 3 4 f f 3 c 3 3 2 f "   m i n O c c u r s = " 0 " / >  
 < x s d : e l e m e n t   r e f = " n s 2 : T a x C a t c h A l l "   m i n O c c u r s = " 0 " / >  
 < / x s d : a l l >  
 < / x s d : c o m p l e x T y p e >  
 < / x s d : e l e m e n t >  
 < / x s d : s e q u e n c e >  
 < / x s d : c o m p l e x T y p e >  
 < / x s d : e l e m e n t >  
 < / x s d : s c h e m a >  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_ i p _ U n i f i e d C o m p l i a n c e P o l i c y P r o p e r t i e s "   m a : i n d e x = " 2 0 "   n i l l a b l e = " t r u e "   m a : d i s p l a y N a m e = " P r o p i e d a d e s   d e   l a   D i r e c t i v a   d e   c u m p l i m i e n t o   u n i f i c a d o "   m a : h i d d e n = " t r u e "   m a : i n t e r n a l N a m e = " _ i p _ U n i f i e d C o m p l i a n c e P o l i c y P r o p e r t i e s " >  
 < x s d : s i m p l e T y p e >  
 < x s d : r e s t r i c t i o n   b a s e = " d m s : N o t e " / >  
 < / x s d : s i m p l e T y p e >  
 < / x s d : e l e m e n t >  
 < x s d : e l e m e n t   n a m e = " _ i p _ U n i f i e d C o m p l i a n c e P o l i c y U I A c t i o n "   m a : i n d e x = " 2 1 "   n i l l a b l e = " t r u e "   m a : d i s p l a y N a m e = " A c c i � n   d e   I U   d e   l a   D i r e c t i v a   d e   c u m p l i m i e n t o   u n i f i c a d o "   m a : h i d d e n = " t r u e "   m a : i n t e r n a l N a m e = " _ i p _ U n i f i e d C o m p l i a n c e P o l i c y U I A c t i o n " >  
 < x s d : s i m p l e T y p e >  
 < x s d : r e s t r i c t i o n   b a s e = " d m s : T e x t " / >  
 < / x s d : s i m p l e T y p e >  
 < / x s d : e l e m e n t >  
 < / x s d : s c h e m a >  
 < x s d : s c h e m a   t a r g e t N a m e s p a c e = " 8 2 8 2 0 1 a 5 - 4 9 8 0 - 4 5 4 b - b 6 8 f - b 5 1 c 6 1 8 f d 3 e 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8 "   n i l l a b l e = " t r u e "   m a : d i s p l a y N a m e = " C o m p a r t i d o   c o n " 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9 "   n i l l a b l e = " t r u e "   m a : d i s p l a y N a m e = " D e t a l l e s   d e   u s o   c o m p a r t i d o "   m a : i n t e r n a l N a m e = " S h a r e d W i t h D e t a i l s "   m a : r e a d O n l y = " t r u e " >  
 < x s d : s i m p l e T y p e >  
 < x s d : r e s t r i c t i o n   b a s e = " d m s : N o t e " >  
 < x s d : m a x L e n g t h   v a l u e = " 2 5 5 " / >  
 < / x s d : r e s t r i c t i o n >  
 < / x s d : s i m p l e T y p e >  
 < / x s d : e l e m e n t >  
 < x s d : e l e m e n t   n a m e = " T a x C a t c h A l l "   m a : i n d e x = " 2 4 "   n i l l a b l e = " t r u e "   m a : d i s p l a y N a m e = " T a x o n o m y   C a t c h   A l l   C o l u m n "   m a : h i d d e n = " t r u e "   m a : l i s t = " { 5 1 f 4 2 e 7 f - 6 8 f c - 4 5 d 2 - b 8 6 d - 2 f 8 9 a 4 9 f 8 1 8 f } "   m a : i n t e r n a l N a m e = " T a x C a t c h A l l "   m a : s h o w F i e l d = " C a t c h A l l D a t a "   m a : w e b = " 8 2 8 2 0 1 a 5 - 4 9 8 0 - 4 5 4 b - b 6 8 f - b 5 1 c 6 1 8 f d 3 e 5 " >  
 < x s d : c o m p l e x T y p e >  
 < x s d : c o m p l e x C o n t e n t >  
 < x s d : e x t e n s i o n   b a s e = " d m s : M u l t i C h o i c e L o o k u p " >  
 < x s d : s e q u e n c e >  
 < x s d : e l e m e n t   n a m e = " V a l u e "   t y p e = " d m s : L o o k u p "   m a x O c c u r s = " u n b o u n d e d "   m i n O c c u r s = " 0 "   n i l l a b l e = " t r u e " / >  
 < / x s d : s e q u e n c e >  
 < / x s d : e x t e n s i o n >  
 < / x s d : c o m p l e x C o n t e n t >  
 < / x s d : c o m p l e x T y p e >  
 < / x s d : e l e m e n t >  
 < / x s d : s c h e m a >  
 < x s d : s c h e m a   t a r g e t N a m e s p a c e = " 0 0 9 d 4 2 a 5 - c 6 6 e - 4 7 8 6 - b 0 b b - 1 c a 4 0 5 9 1 7 4 0 2 " 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1 0 "   n i l l a b l e = " t r u e "   m a : d i s p l a y N a m e = " M e d i a S e r v i c e M e t a d a t a "   m a : h i d d e n = " t r u e "   m a : i n t e r n a l N a m e = " M e d i a S e r v i c e M e t a d a t a "   m a : r e a d O n l y = " t r u e " >  
 < x s d : s i m p l e T y p e >  
 < x s d : r e s t r i c t i o n   b a s e = " d m s : N o t e " / >  
 < / x s d : s i m p l e T y p e >  
 < / x s d : e l e m e n t >  
 < x s d : e l e m e n t   n a m e = " M e d i a S e r v i c e F a s t M e t a d a t a "   m a : i n d e x = " 1 1 "   n i l l a b l e = " t r u e "   m a : d i s p l a y N a m e = " M e d i a S e r v i c e F a s t M e t a d a t a "   m a : h i d d e n = " t r u e "   m a : i n t e r n a l N a m e = " M e d i a S e r v i c e F a s t M e t a d a t a "   m a : r e a d O n l y = " t r u e " >  
 < x s d : s i m p l e T y p e >  
 < x s d : r e s t r i c t i o n   b a s e = " d m s : N o t e " / >  
 < / x s d : s i m p l e T y p e >  
 < / x s d : e l e m e n t >  
 < x s d : e l e m e n t   n a m e = " M e d i a S e r v i c e A u t o T a g s "   m a : i n d e x = " 1 2 "   n i l l a b l e = " t r u e "   m a : d i s p l a y N a m e = " T a g s "   m a : i n t e r n a l N a m e = " M e d i a S e r v i c e A u t o T a g s "   m a : r e a d O n l y = " t r u e " >  
 < x s d : s i m p l e T y p e >  
 < x s d : r e s t r i c t i o n   b a s e = " d m s : T e x t " / >  
 < / x s d : s i m p l e T y p e >  
 < / x s d : e l e m e n t >  
 < x s d : e l e m e n t   n a m e = " M e d i a S e r v i c e O C R "   m a : i n d e x = " 1 3 "   n i l l a b l e = " t r u e "   m a : d i s p l a y N a m e = " E x t r a c t e d   T e x t "   m a : i n t e r n a l N a m e = " M e d i a S e r v i c e O C R "   m a : r e a d O n l y = " t r u e " >  
 < x s d : s i m p l e T y p e >  
 < x s d : r e s t r i c t i o n   b a s e = " d m s : N o t e " >  
 < x s d : m a x L e n g t h   v a l u e = " 2 5 5 " / >  
 < / x s d : r e s t r i c t i o n >  
 < / x s d : s i m p l e T y p e >  
 < / x s d : e l e m e n t >  
 < x s d : e l e m e n t   n a m e = " M e d i a S e r v i c e G e n e r a t i o n T i m e "   m a : i n d e x = " 1 4 "   n i l l a b l e = " t r u e "   m a : d i s p l a y N a m e = " M e d i a S e r v i c e G e n e r a t i o n T i m e "   m a : h i d d e n = " t r u e "   m a : i n t e r n a l N a m e = " M e d i a S e r v i c e G e n e r a t i o n T i m e "   m a : r e a d O n l y = " t r u e " >  
 < x s d : s i m p l e T y p e >  
 < x s d : r e s t r i c t i o n   b a s e = " d m s : T e x t " / >  
 < / x s d : s i m p l e T y p e >  
 < / x s d : e l e m e n t >  
 < x s d : e l e m e n t   n a m e = " M e d i a S e r v i c e E v e n t H a s h C o d e "   m a : i n d e x = " 1 5 "   n i l l a b l e = " t r u e "   m a : d i s p l a y N a m e = " M e d i a S e r v i c e E v e n t H a s h C o d e "   m a : h i d d e n = " t r u e "   m a : i n t e r n a l N a m e = " M e d i a S e r v i c e E v e n t H a s h C o d e "   m a : r e a d O n l y = " t r u e " >  
 < x s d : s i m p l e T y p e >  
 < x s d : r e s t r i c t i o n   b a s e = " d m s : T e x t " / >  
 < / x s d : s i m p l e T y p e >  
 < / x s d : e l e m e n t >  
 < x s d : e l e m e n t   n a m e = " M e d i a S e r v i c e D a t e T a k e n "   m a : i n d e x = " 1 6 "   n i l l a b l e = " t r u e "   m a : d i s p l a y N a m e = " M e d i a S e r v i c e D a t e T a k e n "   m a : h i d d e n = " t r u e "   m a : i n t e r n a l N a m e = " M e d i a S e r v i c e D a t e T a k e n "   m a : r e a d O n l y = " t r u e " >  
 < x s d : s i m p l e T y p e >  
 < x s d : r e s t r i c t i o n   b a s e = " d m s : T e x t " / >  
 < / x s d : s i m p l e T y p e >  
 < / x s d : e l e m e n t >  
 < x s d : e l e m e n t   n a m e = " M e d i a S e r v i c e L o c a t i o n "   m a : i n d e x = " 1 7 "   n i l l a b l e = " t r u e "   m a : d i s p l a y N a m e = " L o c a t i o n "   m a : i n t e r n a l N a m e = " M e d i a S e r v i c e L o c a t i o n "   m a : r e a d O n l y = " t r u e " >  
 < x s d : s i m p l e T y p e >  
 < x s d : r e s t r i c t i o n   b a s e = " d m s : T e x t " / >  
 < / x s d : s i m p l e T y p e >  
 < / x s d : e l e m e n t >  
 < x s d : e l e m e n t   n a m e = " M e d i a S e r v i c e A u t o K e y P o i n t s "   m a : i n d e x = " 1 8 "   n i l l a b l e = " t r u e "   m a : d i s p l a y N a m e = " M e d i a S e r v i c e A u t o K e y P o i n t s "   m a : h i d d e n = " t r u e "   m a : i n t e r n a l N a m e = " M e d i a S e r v i c e A u t o K e y P o i n t s "   m a : r e a d O n l y = " t r u e " >  
 < x s d : s i m p l e T y p e >  
 < x s d : r e s t r i c t i o n   b a s e = " d m s : N o t e " / >  
 < / x s d : s i m p l e T y p e >  
 < / x s d : e l e m e n t >  
 < x s d : e l e m e n t   n a m e = " M e d i a S e r v i c e K e y P o i n t s "   m a : i n d e x = " 1 9 "   n i l l a b l e = " t r u e "   m a : d i s p l a y N a m e = " K e y P o i n t s "   m a : i n t e r n a l N a m e = " M e d i a S e r v i c e K e y P o i n t s "   m a : r e a d O n l y = " t r u e " >  
 < x s d : s i m p l e T y p e >  
 < x s d : r e s t r i c t i o n   b a s e = " d m s : N o t e " >  
 < x s d : m a x L e n g t h   v a l u e = " 2 5 5 " / >  
 < / x s d : r e s t r i c t i o n >  
 < / x s d : s i m p l e T y p e >  
 < / x s d : e l e m e n t >  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
 < x s d : c o m p l e x T y p e >  
 < x s d : s e q u e n c e >  
 < x s d : e l e m e n t   r e f = " p c : T e r m s "   m i n O c c u r s = " 0 "   m a x O c c u r s = " 1 " > < / x s d : e l e m e n t >  
 < / x s d : s e q u e n c e > 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T i p o   d e   c o n t e n i d o " / >  
 < x s d : e l e m e n t   r e f = " d c : t i t l e "   m i n O c c u r s = " 0 "   m a x O c c u r s = " 1 "   m a : i n d e x = " 4 "   m a : d i s p l a y N a m e = " T � t u l o " / > 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3.xml>��< ? x m l   v e r s i o n = " 1 . 0 " ? > < p : p r o p e r t i e s   x m l n s : p = " h t t p : / / s c h e m a s . m i c r o s o f t . c o m / o f f i c e / 2 0 0 6 / m e t a d a t a / p r o p e r t i e s "   x m l n s : x s i = " h t t p : / / w w w . w 3 . o r g / 2 0 0 1 / X M L S c h e m a - i n s t a n c e "   x m l n s : p c = " h t t p : / / s c h e m a s . m i c r o s o f t . c o m / o f f i c e / i n f o p a t h / 2 0 0 7 / P a r t n e r C o n t r o l s " > < d o c u m e n t M a n a g e m e n t > < _ i p _ U n i f i e d C o m p l i a n c e P o l i c y U I A c t i o n   x m l n s = " h t t p : / / s c h e m a s . m i c r o s o f t . c o m / s h a r e p o i n t / v 3 "   x s i : n i l = " t r u e " / > < T a x C a t c h A l l   x m l n s = " 8 2 8 2 0 1 a 5 - 4 9 8 0 - 4 5 4 b - b 6 8 f - b 5 1 c 6 1 8 f d 3 e 5 "   x s i : n i l = " t r u e " / > < l c f 7 6 f 1 5 5 c e d 4 d d c b 4 0 9 7 1 3 4 f f 3 c 3 3 2 f   x m l n s = " 0 0 9 d 4 2 a 5 - c 6 6 e - 4 7 8 6 - b 0 b b - 1 c a 4 0 5 9 1 7 4 0 2 " > < T e r m s   x m l n s = " h t t p : / / s c h e m a s . m i c r o s o f t . c o m / o f f i c e / i n f o p a t h / 2 0 0 7 / P a r t n e r C o n t r o l s " > < / T e r m s > < / l c f 7 6 f 1 5 5 c e d 4 d d c b 4 0 9 7 1 3 4 f f 3 c 3 3 2 f > < _ i p _ U n i f i e d C o m p l i a n c e P o l i c y P r o p e r t i e s   x m l n s = " h t t p : / / s c h e m a s . m i c r o s o f t . c o m / s h a r e p o i n t / v 3 "   x s i : n i l = " t r u e " / > < / d o c u m e n t M a n a g e m e n t > < / p : p r o p e r t i e s > 
</file>

<file path=customXml/itemProps1.xml><?xml version="1.0" encoding="utf-8"?>
<ds:datastoreItem xmlns:ds="http://schemas.openxmlformats.org/officeDocument/2006/customXml" ds:itemID="{62230C5B-E684-453B-83AF-5CEE2CCE89C2}">
  <ds:schemaRefs/>
</ds:datastoreItem>
</file>

<file path=customXml/itemProps2.xml><?xml version="1.0" encoding="utf-8"?>
<ds:datastoreItem xmlns:ds="http://schemas.openxmlformats.org/officeDocument/2006/customXml" ds:itemID="{83A97C3E-A549-4D79-A39B-D699E99AFF83}">
  <ds:schemaRefs/>
</ds:datastoreItem>
</file>

<file path=customXml/itemProps3.xml><?xml version="1.0" encoding="utf-8"?>
<ds:datastoreItem xmlns:ds="http://schemas.openxmlformats.org/officeDocument/2006/customXml" ds:itemID="{7863564C-6BB7-4B37-B89E-2053B0CC3366}">
  <ds:schemaRefs/>
</ds:datastoreItem>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3</vt:i4>
      </vt:variant>
    </vt:vector>
  </HeadingPairs>
  <TitlesOfParts>
    <vt:vector size="3" baseType="lpstr">
      <vt:lpstr>Form. No. 1MEP</vt:lpstr>
      <vt:lpstr>Form. No. 2MEP</vt:lpstr>
      <vt:lpstr>Form. No. 3MEP</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gbatista</cp:lastModifiedBy>
  <dcterms:created xsi:type="dcterms:W3CDTF">2013-04-15T18:58:00Z</dcterms:created>
  <dcterms:modified xsi:type="dcterms:W3CDTF">2022-07-12T14:38:55Z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ICV">
    <vt:lpwstr>E9FFDEA1289A432C8371A3C20868175A</vt:lpwstr>
  </property>
  <property fmtid="{D5CDD505-2E9C-101B-9397-08002B2CF9AE}" pid="4" name="KSOProductBuildVer">
    <vt:lpwstr>1033-11.2.0.10258</vt:lpwstr>
  </property>
</Properties>
</file>