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Ejecucion de Presupuesto 2024\Ejecucion de Presupuesto Enero 2024\"/>
    </mc:Choice>
  </mc:AlternateContent>
  <bookViews>
    <workbookView xWindow="0" yWindow="0" windowWidth="20490" windowHeight="9045" firstSheet="1" activeTab="1"/>
  </bookViews>
  <sheets>
    <sheet name="Plantilla Presupuesto" sheetId="2" state="hidden" r:id="rId1"/>
    <sheet name="Hoja2" sheetId="6" r:id="rId2"/>
  </sheets>
  <calcPr calcId="191029"/>
</workbook>
</file>

<file path=xl/calcChain.xml><?xml version="1.0" encoding="utf-8"?>
<calcChain xmlns="http://schemas.openxmlformats.org/spreadsheetml/2006/main">
  <c r="N55" i="6" l="1"/>
  <c r="O55" i="6"/>
  <c r="N29" i="6"/>
  <c r="O29" i="6"/>
  <c r="M19" i="6"/>
  <c r="N19" i="6"/>
  <c r="O19" i="6"/>
  <c r="J19" i="6"/>
  <c r="K19" i="6"/>
  <c r="M12" i="6"/>
  <c r="N12" i="6"/>
  <c r="O12" i="6"/>
  <c r="L12" i="6"/>
  <c r="O11" i="6" l="1"/>
  <c r="N11" i="6"/>
  <c r="N89" i="6"/>
  <c r="O89" i="6"/>
  <c r="M55" i="6" l="1"/>
  <c r="J55" i="6"/>
  <c r="M29" i="6"/>
  <c r="M11" i="6" s="1"/>
  <c r="L29" i="6"/>
  <c r="K29" i="6"/>
  <c r="M89" i="6" l="1"/>
  <c r="L19" i="6"/>
  <c r="L11" i="6" s="1"/>
  <c r="K12" i="6"/>
  <c r="D12" i="6"/>
  <c r="L89" i="6" l="1"/>
  <c r="K55" i="6"/>
  <c r="K89" i="6" s="1"/>
  <c r="K11" i="6" l="1"/>
  <c r="J12" i="6"/>
  <c r="J29" i="6"/>
  <c r="J89" i="6" l="1"/>
  <c r="J11" i="6"/>
  <c r="I55" i="6"/>
  <c r="H55" i="6"/>
  <c r="G55" i="6"/>
  <c r="F55" i="6"/>
  <c r="E55" i="6"/>
  <c r="D55" i="6"/>
  <c r="C55" i="6"/>
  <c r="I29" i="6"/>
  <c r="H29" i="6"/>
  <c r="G29" i="6"/>
  <c r="F29" i="6"/>
  <c r="E29" i="6"/>
  <c r="D29" i="6"/>
  <c r="C29" i="6"/>
  <c r="I19" i="6"/>
  <c r="H19" i="6"/>
  <c r="G19" i="6"/>
  <c r="F19" i="6"/>
  <c r="E19" i="6"/>
  <c r="D19" i="6"/>
  <c r="C19" i="6"/>
  <c r="I12" i="6"/>
  <c r="H12" i="6"/>
  <c r="G12" i="6"/>
  <c r="F12" i="6"/>
  <c r="E12" i="6"/>
  <c r="G11" i="6" l="1"/>
  <c r="H11" i="6"/>
  <c r="D89" i="6"/>
  <c r="E11" i="6"/>
  <c r="C89" i="6"/>
  <c r="F11" i="6"/>
  <c r="G89" i="6"/>
  <c r="I11" i="6"/>
  <c r="E89" i="6"/>
  <c r="H89" i="6"/>
  <c r="I89" i="6"/>
  <c r="F89" i="6"/>
  <c r="D11" i="6"/>
</calcChain>
</file>

<file path=xl/sharedStrings.xml><?xml version="1.0" encoding="utf-8"?>
<sst xmlns="http://schemas.openxmlformats.org/spreadsheetml/2006/main" count="267" uniqueCount="122">
  <si>
    <t>[Ministerio al que está adscrito (si aplica)]</t>
  </si>
  <si>
    <t xml:space="preserve">Definición de conceptos: </t>
  </si>
  <si>
    <t>[Nombre Institución]</t>
  </si>
  <si>
    <t>1. Presupuesto Aprobado: Se refiere al presupuesto aprobado en la Ley de Presupuesto General del Estado</t>
  </si>
  <si>
    <t>Año [año]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</si>
  <si>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</si>
  <si>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</si>
  <si>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</si>
  <si>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</si>
  <si>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</si>
  <si>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</si>
  <si>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</si>
  <si>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</si>
  <si>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</si>
  <si>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</si>
  <si>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</si>
  <si>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</si>
  <si>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</si>
  <si>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</si>
  <si>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</si>
  <si>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</si>
  <si>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</si>
  <si>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</si>
  <si>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</si>
  <si>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</si>
  <si>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</si>
  <si>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</si>
  <si>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</si>
  <si>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</si>
  <si>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</si>
  <si>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</si>
  <si>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</si>
  <si>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</si>
  <si>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</si>
  <si>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</si>
  <si>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</si>
  <si>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</si>
  <si>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</si>
  <si>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</si>
  <si>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</si>
  <si>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</si>
  <si>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</si>
  <si>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</si>
  <si>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</si>
  <si>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</si>
  <si>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</si>
  <si>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</si>
  <si>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</si>
  <si>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</si>
  <si>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</si>
  <si>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</si>
  <si>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</si>
  <si>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</si>
  <si>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</si>
  <si>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</si>
  <si>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</si>
  <si>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</si>
  <si>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</si>
  <si>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</si>
  <si>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</si>
  <si>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</si>
  <si>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</si>
  <si>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</si>
  <si>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</si>
  <si>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</si>
  <si>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</si>
  <si>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</si>
  <si>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</si>
  <si>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</si>
  <si>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</si>
  <si>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</si>
  <si>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</si>
  <si>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</si>
  <si>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</si>
  <si>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</si>
  <si>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</si>
  <si>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</si>
  <si>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</si>
  <si>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</si>
  <si>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</si>
  <si>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</si>
  <si>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</si>
  <si>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</si>
  <si>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</si>
  <si>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</si>
  <si>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</si>
  <si>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</si>
  <si>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</si>
  <si>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</si>
  <si>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</si>
  <si>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</si>
  <si>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</si>
  <si>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Servicio Nacional de Salud</t>
  </si>
  <si>
    <t>Servicio Regional de Salud Metropolitano</t>
  </si>
  <si>
    <t xml:space="preserve">Ejecución de Gastos y Aplicaciones Financieras </t>
  </si>
  <si>
    <t>4.1.2.1.04                                                                                                                                                                  En RD$</t>
  </si>
  <si>
    <t xml:space="preserve">HOSPITAL PEDIATRICO DR. ROBERT REID CABRAL </t>
  </si>
  <si>
    <t xml:space="preserve"> </t>
  </si>
  <si>
    <t>Enero</t>
  </si>
  <si>
    <t>Febrero</t>
  </si>
  <si>
    <t>Marzo</t>
  </si>
  <si>
    <t xml:space="preserve">ABRIL </t>
  </si>
  <si>
    <t>MAYO</t>
  </si>
  <si>
    <t xml:space="preserve">JUNIO </t>
  </si>
  <si>
    <t>N/A</t>
  </si>
  <si>
    <t xml:space="preserve">2.1.5 - REGALIA PACUAL </t>
  </si>
  <si>
    <t>2.1.6 - CONTRIBUCIONES A LA SEGURIDAD SOCIAL</t>
  </si>
  <si>
    <t xml:space="preserve">  </t>
  </si>
  <si>
    <t xml:space="preserve">Preparado por: </t>
  </si>
  <si>
    <t>Preparado Por.</t>
  </si>
  <si>
    <t>Revisado por:</t>
  </si>
  <si>
    <t>Departamento de Contabilidad</t>
  </si>
  <si>
    <t>JULIO</t>
  </si>
  <si>
    <t>AGOSTO</t>
  </si>
  <si>
    <t>SEPTIEMBRE</t>
  </si>
  <si>
    <t>Lic. Ricardi Piantini</t>
  </si>
  <si>
    <t>OCTUBRE</t>
  </si>
  <si>
    <t>NOVIEMBRE</t>
  </si>
  <si>
    <t>DICIEMBRE</t>
  </si>
  <si>
    <t xml:space="preserve">Revisado por </t>
  </si>
  <si>
    <t xml:space="preserve">Administracion </t>
  </si>
  <si>
    <t>A  Diciembre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</si>
</sst>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\-??\ &quot;€&quot;_-;_-@_-"/>
    <numFmt numFmtId="165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theme="4" tint="0.7998901333658864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13">
    <xf numFmtId="0" fontId="0" fillId="0" borderId="0"/>
    <xf numFmtId="43" fontId="10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>
      <alignment vertical="center"/>
    </xf>
    <xf numFmtId="0" fontId="10" fillId="0" borderId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right" vertical="center" wrapText="1"/>
    </xf>
    <xf numFmtId="17" fontId="5" fillId="3" borderId="0" xfId="0" applyNumberFormat="1" applyFont="1" applyFill="1" applyBorder="1" applyAlignment="1">
      <alignment horizontal="center"/>
    </xf>
    <xf numFmtId="43" fontId="5" fillId="3" borderId="0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Border="1"/>
    <xf numFmtId="43" fontId="5" fillId="0" borderId="0" xfId="1" applyFont="1" applyBorder="1"/>
    <xf numFmtId="0" fontId="6" fillId="0" borderId="0" xfId="0" applyFont="1" applyBorder="1" applyAlignment="1">
      <alignment horizontal="left" vertical="center" wrapText="1" indent="2"/>
    </xf>
    <xf numFmtId="43" fontId="0" fillId="0" borderId="0" xfId="1" applyFont="1" applyBorder="1"/>
    <xf numFmtId="43" fontId="6" fillId="0" borderId="0" xfId="1" applyFont="1" applyBorder="1"/>
    <xf numFmtId="43" fontId="0" fillId="0" borderId="0" xfId="1" applyFont="1" applyFill="1" applyBorder="1"/>
    <xf numFmtId="43" fontId="5" fillId="0" borderId="0" xfId="1" applyFont="1" applyBorder="1" applyAlignment="1">
      <alignment horizontal="right" vertical="center" wrapText="1"/>
    </xf>
    <xf numFmtId="0" fontId="0" fillId="0" borderId="0" xfId="0" applyBorder="1"/>
    <xf numFmtId="0" fontId="5" fillId="4" borderId="0" xfId="0" applyFont="1" applyFill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center" vertical="center" wrapText="1"/>
    </xf>
    <xf numFmtId="43" fontId="6" fillId="4" borderId="0" xfId="1" applyFont="1" applyFill="1" applyBorder="1" applyAlignment="1">
      <alignment horizontal="center" vertical="center" wrapText="1"/>
    </xf>
    <xf numFmtId="43" fontId="5" fillId="4" borderId="0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vertical="center" wrapText="1"/>
    </xf>
    <xf numFmtId="43" fontId="2" fillId="4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3" borderId="0" xfId="1" applyFont="1" applyFill="1" applyBorder="1" applyAlignment="1">
      <alignment horizontal="left" vertical="center" wrapText="1"/>
    </xf>
    <xf numFmtId="43" fontId="6" fillId="0" borderId="0" xfId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3" fontId="3" fillId="0" borderId="0" xfId="1" applyFont="1"/>
    <xf numFmtId="0" fontId="3" fillId="0" borderId="1" xfId="0" applyFont="1" applyBorder="1"/>
    <xf numFmtId="43" fontId="3" fillId="0" borderId="1" xfId="1" applyFont="1" applyBorder="1"/>
    <xf numFmtId="0" fontId="4" fillId="0" borderId="0" xfId="0" applyFont="1"/>
    <xf numFmtId="0" fontId="5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2" fillId="0" borderId="2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43" fontId="6" fillId="0" borderId="0" xfId="1" applyFont="1" applyFill="1" applyBorder="1"/>
    <xf numFmtId="0" fontId="11" fillId="0" borderId="0" xfId="0" applyFont="1"/>
    <xf numFmtId="0" fontId="12" fillId="0" borderId="0" xfId="0" applyFont="1" applyBorder="1" applyAlignment="1">
      <alignment horizontal="left" vertical="center" wrapText="1"/>
    </xf>
    <xf numFmtId="43" fontId="11" fillId="0" borderId="0" xfId="1" applyFont="1" applyBorder="1"/>
    <xf numFmtId="43" fontId="12" fillId="0" borderId="0" xfId="1" applyFont="1" applyBorder="1"/>
    <xf numFmtId="43" fontId="11" fillId="5" borderId="0" xfId="1" applyFont="1" applyFill="1"/>
    <xf numFmtId="43" fontId="11" fillId="0" borderId="0" xfId="1" applyFont="1"/>
    <xf numFmtId="43" fontId="0" fillId="6" borderId="0" xfId="1" applyFont="1" applyFill="1"/>
    <xf numFmtId="0" fontId="1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3">
    <cellStyle name="Millares" xfId="1" builtinId="3"/>
    <cellStyle name="Millares 2" xfId="6"/>
    <cellStyle name="Millares 2 2" xfId="5"/>
    <cellStyle name="Millares 2 2 2" xfId="7"/>
    <cellStyle name="Millares 3" xfId="8"/>
    <cellStyle name="Millares 4" xfId="9"/>
    <cellStyle name="Moneda 2" xfId="10"/>
    <cellStyle name="Normal" xfId="0" builtinId="0"/>
    <cellStyle name="Normal 2" xfId="3"/>
    <cellStyle name="Normal 2 14" xfId="2"/>
    <cellStyle name="Normal 2 2" xfId="11"/>
    <cellStyle name="Normal 3" xfId="4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795" cy="67691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38099</xdr:rowOff>
    </xdr:from>
    <xdr:to>
      <xdr:col>0</xdr:col>
      <xdr:colOff>1562100</xdr:colOff>
      <xdr:row>6</xdr:row>
      <xdr:rowOff>66675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>
          <a:fillRect/>
        </a:stretch>
      </xdr:blipFill>
      <xdr:spPr>
        <a:xfrm>
          <a:off x="50800" y="419099"/>
          <a:ext cx="1511300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1095376</xdr:colOff>
      <xdr:row>2</xdr:row>
      <xdr:rowOff>174505</xdr:rowOff>
    </xdr:from>
    <xdr:to>
      <xdr:col>3</xdr:col>
      <xdr:colOff>1095376</xdr:colOff>
      <xdr:row>6</xdr:row>
      <xdr:rowOff>47229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1" y="555505"/>
          <a:ext cx="2209800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47625" y="18894425"/>
          <a:ext cx="5730875" cy="108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/>
  <cols>
    <col min="1" max="1" width="94.7109375" customWidth="1"/>
    <col min="2" max="2" width="16" customWidth="1"/>
    <col min="3" max="3" width="15" customWidth="1"/>
    <col min="4" max="4" width="11.5703125" customWidth="1"/>
  </cols>
  <sheetData>
    <row r="1" spans="1:5" ht="18.75">
      <c r="A1" s="73" t="s">
        <v>0</v>
      </c>
      <c r="B1" s="73"/>
      <c r="C1" s="73"/>
      <c r="E1" s="48" t="s">
        <v>1</v>
      </c>
    </row>
    <row r="2" spans="1:5" ht="18.75">
      <c r="A2" s="73" t="s">
        <v>2</v>
      </c>
      <c r="B2" s="73"/>
      <c r="C2" s="73"/>
      <c r="E2" s="9" t="s">
        <v>3</v>
      </c>
    </row>
    <row r="3" spans="1:5" ht="18.75">
      <c r="A3" s="73" t="s">
        <v>4</v>
      </c>
      <c r="B3" s="73"/>
      <c r="C3" s="73"/>
      <c r="E3" s="9" t="s">
        <v>5</v>
      </c>
    </row>
    <row r="4" spans="1:5" ht="18.75">
      <c r="A4" s="74" t="s">
        <v>6</v>
      </c>
      <c r="B4" s="74"/>
      <c r="C4" s="74"/>
      <c r="E4" s="48" t="s">
        <v>7</v>
      </c>
    </row>
    <row r="5" spans="1:5">
      <c r="A5" s="75" t="s">
        <v>8</v>
      </c>
      <c r="B5" s="75"/>
      <c r="C5" s="75"/>
      <c r="E5" s="9" t="s">
        <v>9</v>
      </c>
    </row>
    <row r="6" spans="1:5">
      <c r="E6" s="9" t="s">
        <v>10</v>
      </c>
    </row>
    <row r="7" spans="1:5" ht="31.5">
      <c r="A7" s="49" t="s">
        <v>11</v>
      </c>
      <c r="B7" s="13" t="s">
        <v>12</v>
      </c>
      <c r="C7" s="13" t="s">
        <v>13</v>
      </c>
    </row>
    <row r="8" spans="1:5">
      <c r="A8" s="50" t="s">
        <v>14</v>
      </c>
      <c r="B8" s="51"/>
      <c r="C8" s="51"/>
    </row>
    <row r="9" spans="1:5">
      <c r="A9" s="52" t="s">
        <v>15</v>
      </c>
      <c r="B9" s="53"/>
      <c r="C9" s="54"/>
    </row>
    <row r="10" spans="1:5">
      <c r="A10" s="55" t="s">
        <v>16</v>
      </c>
      <c r="B10" s="56"/>
      <c r="C10" s="56"/>
    </row>
    <row r="11" spans="1:5">
      <c r="A11" s="55" t="s">
        <v>17</v>
      </c>
      <c r="B11" s="56">
        <v>300000</v>
      </c>
    </row>
    <row r="12" spans="1:5">
      <c r="A12" s="55" t="s">
        <v>18</v>
      </c>
      <c r="B12" s="56">
        <v>133486</v>
      </c>
    </row>
    <row r="13" spans="1:5">
      <c r="A13" s="55" t="s">
        <v>19</v>
      </c>
      <c r="B13" s="56">
        <v>0</v>
      </c>
    </row>
    <row r="14" spans="1:5">
      <c r="A14" s="55" t="s">
        <v>20</v>
      </c>
      <c r="B14" s="56">
        <v>8770600</v>
      </c>
    </row>
    <row r="15" spans="1:5">
      <c r="A15" s="52" t="s">
        <v>21</v>
      </c>
      <c r="B15" s="57"/>
    </row>
    <row r="16" spans="1:5">
      <c r="A16" s="55" t="s">
        <v>22</v>
      </c>
      <c r="B16" s="56"/>
    </row>
    <row r="17" spans="1:2">
      <c r="A17" s="55" t="s">
        <v>23</v>
      </c>
      <c r="B17" s="56"/>
    </row>
    <row r="18" spans="1:2">
      <c r="A18" s="55" t="s">
        <v>24</v>
      </c>
      <c r="B18" s="56"/>
    </row>
    <row r="19" spans="1:2" ht="18" customHeight="1">
      <c r="A19" s="55" t="s">
        <v>25</v>
      </c>
      <c r="B19" s="56"/>
    </row>
    <row r="20" spans="1:2">
      <c r="A20" s="55" t="s">
        <v>26</v>
      </c>
      <c r="B20" s="56"/>
    </row>
    <row r="21" spans="1:2">
      <c r="A21" s="55" t="s">
        <v>27</v>
      </c>
      <c r="B21" s="56"/>
    </row>
    <row r="22" spans="1:2">
      <c r="A22" s="55" t="s">
        <v>28</v>
      </c>
      <c r="B22" s="56"/>
    </row>
    <row r="23" spans="1:2">
      <c r="A23" s="55" t="s">
        <v>29</v>
      </c>
      <c r="B23" s="56"/>
    </row>
    <row r="24" spans="1:2">
      <c r="A24" s="55" t="s">
        <v>30</v>
      </c>
      <c r="B24" s="56"/>
    </row>
    <row r="25" spans="1:2">
      <c r="A25" s="52" t="s">
        <v>31</v>
      </c>
      <c r="B25" s="57"/>
    </row>
    <row r="26" spans="1:2">
      <c r="A26" s="55" t="s">
        <v>32</v>
      </c>
      <c r="B26" s="56"/>
    </row>
    <row r="27" spans="1:2">
      <c r="A27" s="55" t="s">
        <v>33</v>
      </c>
      <c r="B27" s="56"/>
    </row>
    <row r="28" spans="1:2">
      <c r="A28" s="55" t="s">
        <v>34</v>
      </c>
      <c r="B28" s="56"/>
    </row>
    <row r="29" spans="1:2">
      <c r="A29" s="55" t="s">
        <v>35</v>
      </c>
      <c r="B29" s="56"/>
    </row>
    <row r="30" spans="1:2">
      <c r="A30" s="55" t="s">
        <v>36</v>
      </c>
      <c r="B30" s="56"/>
    </row>
    <row r="31" spans="1:2">
      <c r="A31" s="55" t="s">
        <v>37</v>
      </c>
      <c r="B31" s="56"/>
    </row>
    <row r="32" spans="1:2">
      <c r="A32" s="55" t="s">
        <v>38</v>
      </c>
      <c r="B32" s="56"/>
    </row>
    <row r="33" spans="1:2">
      <c r="A33" s="55" t="s">
        <v>39</v>
      </c>
      <c r="B33" s="56"/>
    </row>
    <row r="34" spans="1:2">
      <c r="A34" s="55" t="s">
        <v>40</v>
      </c>
      <c r="B34" s="56"/>
    </row>
    <row r="35" spans="1:2">
      <c r="A35" s="52" t="s">
        <v>41</v>
      </c>
      <c r="B35" s="57"/>
    </row>
    <row r="36" spans="1:2">
      <c r="A36" s="55" t="s">
        <v>42</v>
      </c>
      <c r="B36" s="56"/>
    </row>
    <row r="37" spans="1:2">
      <c r="A37" s="55" t="s">
        <v>43</v>
      </c>
      <c r="B37" s="56"/>
    </row>
    <row r="38" spans="1:2">
      <c r="A38" s="55" t="s">
        <v>44</v>
      </c>
      <c r="B38" s="56"/>
    </row>
    <row r="39" spans="1:2">
      <c r="A39" s="55" t="s">
        <v>45</v>
      </c>
      <c r="B39" s="56"/>
    </row>
    <row r="40" spans="1:2">
      <c r="A40" s="55" t="s">
        <v>46</v>
      </c>
      <c r="B40" s="56"/>
    </row>
    <row r="41" spans="1:2">
      <c r="A41" s="55" t="s">
        <v>47</v>
      </c>
      <c r="B41" s="56"/>
    </row>
    <row r="42" spans="1:2">
      <c r="A42" s="55" t="s">
        <v>48</v>
      </c>
      <c r="B42" s="56"/>
    </row>
    <row r="43" spans="1:2">
      <c r="A43" s="52" t="s">
        <v>49</v>
      </c>
      <c r="B43" s="57"/>
    </row>
    <row r="44" spans="1:2">
      <c r="A44" s="55" t="s">
        <v>50</v>
      </c>
      <c r="B44" s="56"/>
    </row>
    <row r="45" spans="1:2">
      <c r="A45" s="55" t="s">
        <v>51</v>
      </c>
      <c r="B45" s="56"/>
    </row>
    <row r="46" spans="1:2">
      <c r="A46" s="55" t="s">
        <v>52</v>
      </c>
      <c r="B46" s="56"/>
    </row>
    <row r="47" spans="1:2">
      <c r="A47" s="55" t="s">
        <v>53</v>
      </c>
      <c r="B47" s="56"/>
    </row>
    <row r="48" spans="1:2">
      <c r="A48" s="55" t="s">
        <v>54</v>
      </c>
      <c r="B48" s="56"/>
    </row>
    <row r="49" spans="1:2">
      <c r="A49" s="55" t="s">
        <v>55</v>
      </c>
      <c r="B49" s="56"/>
    </row>
    <row r="50" spans="1:2">
      <c r="A50" s="55" t="s">
        <v>56</v>
      </c>
      <c r="B50" s="56"/>
    </row>
    <row r="51" spans="1:2">
      <c r="A51" s="52" t="s">
        <v>57</v>
      </c>
      <c r="B51" s="57"/>
    </row>
    <row r="52" spans="1:2">
      <c r="A52" s="55" t="s">
        <v>58</v>
      </c>
      <c r="B52" s="56"/>
    </row>
    <row r="53" spans="1:2">
      <c r="A53" s="55" t="s">
        <v>59</v>
      </c>
      <c r="B53" s="56"/>
    </row>
    <row r="54" spans="1:2">
      <c r="A54" s="55" t="s">
        <v>60</v>
      </c>
      <c r="B54" s="56"/>
    </row>
    <row r="55" spans="1:2">
      <c r="A55" s="55" t="s">
        <v>61</v>
      </c>
      <c r="B55" s="56"/>
    </row>
    <row r="56" spans="1:2">
      <c r="A56" s="55" t="s">
        <v>62</v>
      </c>
      <c r="B56" s="56"/>
    </row>
    <row r="57" spans="1:2">
      <c r="A57" s="55" t="s">
        <v>63</v>
      </c>
      <c r="B57" s="56"/>
    </row>
    <row r="58" spans="1:2">
      <c r="A58" s="55" t="s">
        <v>64</v>
      </c>
      <c r="B58" s="56"/>
    </row>
    <row r="59" spans="1:2">
      <c r="A59" s="55" t="s">
        <v>65</v>
      </c>
      <c r="B59" s="56"/>
    </row>
    <row r="60" spans="1:2">
      <c r="A60" s="55" t="s">
        <v>66</v>
      </c>
      <c r="B60" s="56"/>
    </row>
    <row r="61" spans="1:2">
      <c r="A61" s="52" t="s">
        <v>67</v>
      </c>
      <c r="B61" s="57"/>
    </row>
    <row r="62" spans="1:2">
      <c r="A62" s="55" t="s">
        <v>68</v>
      </c>
      <c r="B62" s="56"/>
    </row>
    <row r="63" spans="1:2">
      <c r="A63" s="55" t="s">
        <v>69</v>
      </c>
      <c r="B63" s="56"/>
    </row>
    <row r="64" spans="1:2">
      <c r="A64" s="55" t="s">
        <v>70</v>
      </c>
      <c r="B64" s="56"/>
    </row>
    <row r="65" spans="1:3">
      <c r="A65" s="55" t="s">
        <v>71</v>
      </c>
      <c r="B65" s="56"/>
    </row>
    <row r="66" spans="1:3">
      <c r="A66" s="52" t="s">
        <v>72</v>
      </c>
      <c r="B66" s="57"/>
    </row>
    <row r="67" spans="1:3">
      <c r="A67" s="55" t="s">
        <v>73</v>
      </c>
      <c r="B67" s="56"/>
    </row>
    <row r="68" spans="1:3">
      <c r="A68" s="55" t="s">
        <v>74</v>
      </c>
      <c r="B68" s="56"/>
    </row>
    <row r="69" spans="1:3">
      <c r="A69" s="52" t="s">
        <v>75</v>
      </c>
      <c r="B69" s="57"/>
    </row>
    <row r="70" spans="1:3">
      <c r="A70" s="55" t="s">
        <v>76</v>
      </c>
      <c r="B70" s="56"/>
    </row>
    <row r="71" spans="1:3">
      <c r="A71" s="55" t="s">
        <v>77</v>
      </c>
      <c r="B71" s="56"/>
    </row>
    <row r="72" spans="1:3">
      <c r="A72" s="55" t="s">
        <v>78</v>
      </c>
      <c r="B72" s="56"/>
    </row>
    <row r="73" spans="1:3">
      <c r="A73" s="58" t="s">
        <v>79</v>
      </c>
      <c r="B73" s="59"/>
      <c r="C73" s="59"/>
    </row>
    <row r="74" spans="1:3">
      <c r="A74" s="60"/>
      <c r="B74" s="56"/>
    </row>
    <row r="75" spans="1:3">
      <c r="A75" s="50" t="s">
        <v>80</v>
      </c>
      <c r="B75" s="61"/>
    </row>
    <row r="76" spans="1:3">
      <c r="A76" s="52" t="s">
        <v>81</v>
      </c>
      <c r="B76" s="57"/>
    </row>
    <row r="77" spans="1:3">
      <c r="A77" s="55" t="s">
        <v>82</v>
      </c>
      <c r="B77" s="56"/>
    </row>
    <row r="78" spans="1:3">
      <c r="A78" s="55" t="s">
        <v>83</v>
      </c>
      <c r="B78" s="56"/>
    </row>
    <row r="79" spans="1:3">
      <c r="A79" s="52" t="s">
        <v>84</v>
      </c>
      <c r="B79" s="57"/>
    </row>
    <row r="80" spans="1:3">
      <c r="A80" s="55" t="s">
        <v>85</v>
      </c>
      <c r="B80" s="56"/>
    </row>
    <row r="81" spans="1:3">
      <c r="A81" s="55" t="s">
        <v>86</v>
      </c>
      <c r="B81" s="56"/>
    </row>
    <row r="82" spans="1:3">
      <c r="A82" s="52" t="s">
        <v>87</v>
      </c>
      <c r="B82" s="57"/>
    </row>
    <row r="83" spans="1:3">
      <c r="A83" s="55" t="s">
        <v>88</v>
      </c>
      <c r="B83" s="56"/>
    </row>
    <row r="84" spans="1:3">
      <c r="A84" s="58" t="s">
        <v>89</v>
      </c>
      <c r="B84" s="59"/>
      <c r="C84" s="59"/>
    </row>
    <row r="86" spans="1:3" ht="15.75">
      <c r="A86" s="62" t="s">
        <v>90</v>
      </c>
      <c r="B86" s="63"/>
      <c r="C86" s="63"/>
    </row>
    <row r="87" spans="1:3">
      <c r="A87" t="s">
        <v>91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06"/>
  <sheetViews>
    <sheetView tabSelected="1" topLeftCell="A7" workbookViewId="0">
      <pane xSplit="1" topLeftCell="B1" activePane="topRight" state="frozen"/>
      <selection pane="topRight" activeCell="R21" sqref="R21"/>
    </sheetView>
  </sheetViews>
  <sheetFormatPr baseColWidth="10" defaultColWidth="9.140625" defaultRowHeight="15"/>
  <cols>
    <col min="1" max="1" width="67.85546875" customWidth="1"/>
    <col min="2" max="2" width="20.5703125" style="3" customWidth="1"/>
    <col min="3" max="3" width="12.5703125" style="4" customWidth="1"/>
    <col min="4" max="4" width="16.7109375" customWidth="1"/>
    <col min="5" max="5" width="15" hidden="1" customWidth="1"/>
    <col min="6" max="6" width="14.85546875" style="5" hidden="1" customWidth="1"/>
    <col min="7" max="7" width="15.5703125" style="5" hidden="1" customWidth="1"/>
    <col min="8" max="8" width="15.85546875" hidden="1" customWidth="1"/>
    <col min="9" max="9" width="15.5703125" hidden="1" customWidth="1"/>
    <col min="10" max="10" width="15.42578125" hidden="1" customWidth="1"/>
    <col min="11" max="11" width="15.28515625" hidden="1" customWidth="1"/>
    <col min="12" max="12" width="15.7109375" style="5" hidden="1" customWidth="1"/>
    <col min="13" max="13" width="15.5703125" style="5" hidden="1" customWidth="1"/>
    <col min="14" max="14" width="16.7109375" style="5" hidden="1" customWidth="1"/>
    <col min="15" max="15" width="19.7109375" style="5" hidden="1" customWidth="1"/>
  </cols>
  <sheetData>
    <row r="4" spans="1:15" ht="18.75">
      <c r="A4" s="76" t="s">
        <v>92</v>
      </c>
      <c r="B4" s="76"/>
      <c r="C4" s="76"/>
      <c r="D4" s="76"/>
      <c r="E4" s="6"/>
    </row>
    <row r="5" spans="1:15" ht="18.75" customHeight="1">
      <c r="A5" s="73" t="s">
        <v>93</v>
      </c>
      <c r="B5" s="73"/>
      <c r="C5" s="73"/>
      <c r="D5" s="73"/>
      <c r="E5" s="7"/>
    </row>
    <row r="6" spans="1:15" ht="18.75">
      <c r="A6" s="77" t="s">
        <v>121</v>
      </c>
      <c r="B6" s="73"/>
      <c r="C6" s="73"/>
      <c r="D6" s="73"/>
      <c r="E6" s="7"/>
    </row>
    <row r="7" spans="1:15" ht="15.75" customHeight="1">
      <c r="A7" s="74" t="s">
        <v>94</v>
      </c>
      <c r="B7" s="74"/>
      <c r="C7" s="74"/>
      <c r="D7" s="74"/>
      <c r="E7" s="8"/>
    </row>
    <row r="8" spans="1:15">
      <c r="A8" s="78" t="s">
        <v>95</v>
      </c>
      <c r="B8" s="79"/>
      <c r="C8" s="79"/>
      <c r="D8" s="79"/>
      <c r="E8" s="9"/>
    </row>
    <row r="9" spans="1:15" ht="15.75">
      <c r="A9" s="10" t="s">
        <v>96</v>
      </c>
      <c r="B9" s="11"/>
      <c r="C9" s="12"/>
      <c r="D9" s="10"/>
      <c r="E9" s="10"/>
    </row>
    <row r="10" spans="1:15" ht="47.25">
      <c r="A10" s="13" t="s">
        <v>97</v>
      </c>
      <c r="B10" s="14" t="s">
        <v>12</v>
      </c>
      <c r="C10" s="13" t="s">
        <v>13</v>
      </c>
      <c r="D10" s="15" t="s">
        <v>98</v>
      </c>
      <c r="E10" s="15" t="s">
        <v>99</v>
      </c>
      <c r="F10" s="16" t="s">
        <v>100</v>
      </c>
      <c r="G10" s="16" t="s">
        <v>101</v>
      </c>
      <c r="H10" s="16" t="s">
        <v>102</v>
      </c>
      <c r="I10" s="16" t="s">
        <v>103</v>
      </c>
      <c r="J10" s="16" t="s">
        <v>112</v>
      </c>
      <c r="K10" s="16" t="s">
        <v>113</v>
      </c>
      <c r="L10" s="69" t="s">
        <v>114</v>
      </c>
      <c r="M10" s="69" t="s">
        <v>116</v>
      </c>
      <c r="N10" s="69" t="s">
        <v>117</v>
      </c>
      <c r="O10" s="69" t="s">
        <v>118</v>
      </c>
    </row>
    <row r="11" spans="1:15" ht="15.75">
      <c r="A11" s="17" t="s">
        <v>14</v>
      </c>
      <c r="B11" s="18">
        <v>1145338708.48</v>
      </c>
      <c r="C11" s="19" t="s">
        <v>104</v>
      </c>
      <c r="D11" s="20">
        <f t="shared" ref="D11:E11" si="0">D12+D19+D29+D55</f>
        <v>23636613.969999999</v>
      </c>
      <c r="E11" s="20">
        <f t="shared" si="0"/>
        <v>0</v>
      </c>
      <c r="F11" s="20">
        <f t="shared" ref="F11:I11" si="1">F12+F19+F29+F55</f>
        <v>0</v>
      </c>
      <c r="G11" s="20">
        <f t="shared" si="1"/>
        <v>0</v>
      </c>
      <c r="H11" s="20">
        <f t="shared" si="1"/>
        <v>0</v>
      </c>
      <c r="I11" s="20">
        <f t="shared" si="1"/>
        <v>0</v>
      </c>
      <c r="J11" s="20">
        <f>J12+J19+J29+J55</f>
        <v>0</v>
      </c>
      <c r="K11" s="20">
        <f>K12+K19+K29+K55</f>
        <v>0</v>
      </c>
      <c r="L11" s="20">
        <f t="shared" ref="L11:N11" si="2">L12+L19+L29+L55</f>
        <v>0</v>
      </c>
      <c r="M11" s="20">
        <f t="shared" si="2"/>
        <v>0</v>
      </c>
      <c r="N11" s="20">
        <f t="shared" si="2"/>
        <v>0</v>
      </c>
      <c r="O11" s="20">
        <f>O12+O19+O29+O55</f>
        <v>0</v>
      </c>
    </row>
    <row r="12" spans="1:15" ht="15.75">
      <c r="A12" s="17" t="s">
        <v>15</v>
      </c>
      <c r="B12" s="21">
        <v>852129393.86000001</v>
      </c>
      <c r="C12" s="19" t="s">
        <v>104</v>
      </c>
      <c r="D12" s="22">
        <f>SUM(D13:D18)</f>
        <v>2114980.56</v>
      </c>
      <c r="E12" s="22">
        <f t="shared" ref="E12" si="3">SUM(E13:E18)</f>
        <v>0</v>
      </c>
      <c r="F12" s="22">
        <f t="shared" ref="F12:I12" si="4">SUM(F13:F18)</f>
        <v>0</v>
      </c>
      <c r="G12" s="22">
        <f t="shared" si="4"/>
        <v>0</v>
      </c>
      <c r="H12" s="22">
        <f t="shared" si="4"/>
        <v>0</v>
      </c>
      <c r="I12" s="22">
        <f t="shared" si="4"/>
        <v>0</v>
      </c>
      <c r="J12" s="22">
        <f>SUM(J13:J18)</f>
        <v>0</v>
      </c>
      <c r="K12" s="22">
        <f>SUM(K13:K18)</f>
        <v>0</v>
      </c>
      <c r="L12" s="22">
        <f>SUM(L13:L18)</f>
        <v>0</v>
      </c>
      <c r="M12" s="22">
        <f t="shared" ref="M12:O12" si="5">SUM(M13:M18)</f>
        <v>0</v>
      </c>
      <c r="N12" s="22">
        <f t="shared" si="5"/>
        <v>0</v>
      </c>
      <c r="O12" s="22">
        <f t="shared" si="5"/>
        <v>0</v>
      </c>
    </row>
    <row r="13" spans="1:15" ht="15.75">
      <c r="A13" s="23" t="s">
        <v>16</v>
      </c>
      <c r="B13" s="24">
        <v>824157658.11000001</v>
      </c>
      <c r="C13" s="19" t="s">
        <v>104</v>
      </c>
      <c r="D13" s="25">
        <v>2019868.2900000003</v>
      </c>
      <c r="E13" s="25"/>
      <c r="F13" s="25"/>
      <c r="G13" s="25"/>
      <c r="H13" s="25"/>
      <c r="I13" s="25"/>
      <c r="J13" s="64"/>
      <c r="K13" s="64"/>
    </row>
    <row r="14" spans="1:15" ht="15.75">
      <c r="A14" s="23" t="s">
        <v>17</v>
      </c>
      <c r="B14" s="24">
        <v>23960047.809999999</v>
      </c>
      <c r="C14" s="19" t="s">
        <v>104</v>
      </c>
      <c r="D14" s="25">
        <v>95112.27</v>
      </c>
      <c r="E14" s="25"/>
      <c r="F14" s="25"/>
      <c r="G14" s="25"/>
      <c r="H14" s="25"/>
      <c r="I14" s="25"/>
      <c r="J14" s="64"/>
      <c r="K14" s="64"/>
    </row>
    <row r="15" spans="1:15" ht="15.75">
      <c r="A15" s="23" t="s">
        <v>18</v>
      </c>
      <c r="B15" s="24">
        <v>0</v>
      </c>
      <c r="C15" s="19" t="s">
        <v>104</v>
      </c>
      <c r="D15" s="10"/>
      <c r="E15" s="10"/>
      <c r="F15" s="25"/>
      <c r="G15" s="25"/>
      <c r="H15" s="25"/>
      <c r="I15" s="25"/>
    </row>
    <row r="16" spans="1:15" ht="15.75">
      <c r="A16" s="23" t="s">
        <v>19</v>
      </c>
      <c r="B16" s="24">
        <v>0</v>
      </c>
      <c r="C16" s="19" t="s">
        <v>104</v>
      </c>
      <c r="D16" s="10"/>
      <c r="E16" s="10"/>
      <c r="F16" s="25"/>
      <c r="G16" s="25"/>
      <c r="H16" s="25"/>
      <c r="I16" s="25"/>
    </row>
    <row r="17" spans="1:15" ht="15.75">
      <c r="A17" s="23" t="s">
        <v>105</v>
      </c>
      <c r="B17" s="24">
        <v>4011687.94</v>
      </c>
      <c r="C17" s="19" t="s">
        <v>104</v>
      </c>
      <c r="D17" s="10"/>
      <c r="E17" s="10"/>
      <c r="F17" s="25"/>
      <c r="G17" s="25"/>
      <c r="H17" s="25"/>
      <c r="I17" s="25"/>
    </row>
    <row r="18" spans="1:15" ht="15.75">
      <c r="A18" s="23" t="s">
        <v>106</v>
      </c>
      <c r="B18" s="24">
        <v>5747142.71</v>
      </c>
      <c r="C18" s="19" t="s">
        <v>104</v>
      </c>
      <c r="D18" s="25">
        <v>0</v>
      </c>
      <c r="E18" s="25"/>
      <c r="F18" s="25"/>
      <c r="G18" s="25"/>
      <c r="H18" s="25"/>
      <c r="I18" s="25"/>
      <c r="J18" s="5"/>
      <c r="K18" s="5"/>
    </row>
    <row r="19" spans="1:15" s="65" customFormat="1" ht="15.75">
      <c r="A19" s="66" t="s">
        <v>21</v>
      </c>
      <c r="B19" s="67">
        <v>1393265.44</v>
      </c>
      <c r="C19" s="68">
        <f>+SUM(C20:C28)</f>
        <v>0</v>
      </c>
      <c r="D19" s="68">
        <f t="shared" ref="D19:E19" si="6">SUM(D20:D28)</f>
        <v>6749591.8500000006</v>
      </c>
      <c r="E19" s="68">
        <f t="shared" si="6"/>
        <v>0</v>
      </c>
      <c r="F19" s="68">
        <f t="shared" ref="F19:I19" si="7">SUM(F20:F28)</f>
        <v>0</v>
      </c>
      <c r="G19" s="68">
        <f t="shared" si="7"/>
        <v>0</v>
      </c>
      <c r="H19" s="68">
        <f t="shared" si="7"/>
        <v>0</v>
      </c>
      <c r="I19" s="68">
        <f t="shared" si="7"/>
        <v>0</v>
      </c>
      <c r="J19" s="68">
        <f>SUM(J20:J28)</f>
        <v>0</v>
      </c>
      <c r="K19" s="68">
        <f>SUM(K20:K28)</f>
        <v>0</v>
      </c>
      <c r="L19" s="68">
        <f>SUM(L20:L28)</f>
        <v>0</v>
      </c>
      <c r="M19" s="68">
        <f t="shared" ref="M19:O19" si="8">SUM(M20:M28)</f>
        <v>0</v>
      </c>
      <c r="N19" s="68">
        <f t="shared" si="8"/>
        <v>0</v>
      </c>
      <c r="O19" s="68">
        <f t="shared" si="8"/>
        <v>0</v>
      </c>
    </row>
    <row r="20" spans="1:15" ht="15.75">
      <c r="A20" s="23" t="s">
        <v>22</v>
      </c>
      <c r="B20" s="24">
        <v>0</v>
      </c>
      <c r="C20" s="19" t="s">
        <v>104</v>
      </c>
      <c r="D20" s="25">
        <v>210530</v>
      </c>
      <c r="E20" s="25"/>
      <c r="F20" s="25"/>
      <c r="G20" s="25"/>
      <c r="H20" s="25"/>
      <c r="I20" s="25"/>
      <c r="J20" s="64"/>
      <c r="K20" s="64"/>
      <c r="M20" s="64"/>
    </row>
    <row r="21" spans="1:15" ht="15.75">
      <c r="A21" s="23" t="s">
        <v>23</v>
      </c>
      <c r="B21" s="24">
        <v>0</v>
      </c>
      <c r="C21" s="19" t="s">
        <v>104</v>
      </c>
      <c r="D21" s="25"/>
      <c r="E21" s="25"/>
      <c r="F21" s="25"/>
      <c r="G21" s="25"/>
      <c r="H21" s="25"/>
      <c r="I21" s="25"/>
    </row>
    <row r="22" spans="1:15" ht="15.75">
      <c r="A22" s="23" t="s">
        <v>24</v>
      </c>
      <c r="B22" s="24">
        <v>57593.75</v>
      </c>
      <c r="C22" s="19" t="s">
        <v>104</v>
      </c>
      <c r="D22" s="25"/>
      <c r="E22" s="25"/>
      <c r="F22" s="25"/>
      <c r="G22" s="25"/>
      <c r="H22" s="25"/>
      <c r="I22" s="25"/>
    </row>
    <row r="23" spans="1:15" ht="15.75">
      <c r="A23" s="23" t="s">
        <v>25</v>
      </c>
      <c r="B23" s="24">
        <v>400905.89</v>
      </c>
      <c r="C23" s="19" t="s">
        <v>104</v>
      </c>
      <c r="D23" s="25">
        <v>12360</v>
      </c>
      <c r="E23" s="25"/>
      <c r="F23" s="25"/>
      <c r="G23" s="25"/>
      <c r="H23" s="25"/>
      <c r="I23" s="25"/>
      <c r="J23" s="64"/>
      <c r="K23" s="64"/>
    </row>
    <row r="24" spans="1:15" ht="15.75">
      <c r="A24" s="23" t="s">
        <v>26</v>
      </c>
      <c r="B24" s="24">
        <v>43591.15</v>
      </c>
      <c r="C24" s="19" t="s">
        <v>104</v>
      </c>
      <c r="D24" s="25">
        <v>340460.57</v>
      </c>
      <c r="E24" s="25"/>
      <c r="F24" s="25"/>
      <c r="G24" s="25"/>
      <c r="H24" s="25"/>
      <c r="I24" s="25"/>
      <c r="J24" s="64"/>
      <c r="K24" s="64"/>
    </row>
    <row r="25" spans="1:15" ht="15.75">
      <c r="A25" s="23" t="s">
        <v>27</v>
      </c>
      <c r="B25" s="24">
        <v>2140176.19</v>
      </c>
      <c r="C25" s="19" t="s">
        <v>104</v>
      </c>
      <c r="D25" s="25">
        <v>21959.83</v>
      </c>
      <c r="E25" s="25"/>
      <c r="F25" s="25"/>
      <c r="G25" s="25"/>
      <c r="H25" s="25"/>
      <c r="I25" s="25"/>
    </row>
    <row r="26" spans="1:15" ht="31.5">
      <c r="A26" s="23" t="s">
        <v>28</v>
      </c>
      <c r="B26" s="24"/>
      <c r="C26" s="19" t="s">
        <v>104</v>
      </c>
      <c r="D26" s="25">
        <v>5979436.2000000002</v>
      </c>
      <c r="E26" s="25"/>
      <c r="F26" s="25"/>
      <c r="G26" s="25"/>
      <c r="H26" s="25"/>
      <c r="I26" s="25"/>
      <c r="J26" s="64"/>
      <c r="K26" s="64"/>
    </row>
    <row r="27" spans="1:15" ht="31.5">
      <c r="A27" s="23" t="s">
        <v>29</v>
      </c>
      <c r="B27" s="24">
        <v>1711610.29</v>
      </c>
      <c r="C27" s="19" t="s">
        <v>104</v>
      </c>
      <c r="D27" s="25">
        <v>184845.25</v>
      </c>
      <c r="E27" s="25"/>
      <c r="F27" s="25"/>
      <c r="G27" s="25"/>
      <c r="H27" s="25"/>
      <c r="I27" s="25"/>
    </row>
    <row r="28" spans="1:15" ht="15.75">
      <c r="A28" s="23" t="s">
        <v>30</v>
      </c>
      <c r="B28" s="24">
        <v>282820124.94999999</v>
      </c>
      <c r="C28" s="19"/>
      <c r="D28" s="25"/>
      <c r="E28" s="25"/>
      <c r="F28" s="25"/>
      <c r="G28" s="25"/>
      <c r="H28" s="25"/>
      <c r="I28" s="25"/>
      <c r="J28" s="64"/>
      <c r="K28" s="64"/>
    </row>
    <row r="29" spans="1:15" s="65" customFormat="1" ht="15.75">
      <c r="A29" s="66" t="s">
        <v>31</v>
      </c>
      <c r="B29" s="67">
        <v>15144986.92</v>
      </c>
      <c r="C29" s="68">
        <f t="shared" ref="C29:J29" si="9">+SUM(C30:C38)</f>
        <v>0</v>
      </c>
      <c r="D29" s="68">
        <f t="shared" si="9"/>
        <v>11459773.059999999</v>
      </c>
      <c r="E29" s="68">
        <f t="shared" si="9"/>
        <v>0</v>
      </c>
      <c r="F29" s="68">
        <f t="shared" si="9"/>
        <v>0</v>
      </c>
      <c r="G29" s="68">
        <f t="shared" si="9"/>
        <v>0</v>
      </c>
      <c r="H29" s="68">
        <f t="shared" si="9"/>
        <v>0</v>
      </c>
      <c r="I29" s="68">
        <f t="shared" si="9"/>
        <v>0</v>
      </c>
      <c r="J29" s="68">
        <f t="shared" si="9"/>
        <v>0</v>
      </c>
      <c r="K29" s="68">
        <f>+SUM(K30:K38)</f>
        <v>0</v>
      </c>
      <c r="L29" s="68">
        <f>+SUM(L30:L38)</f>
        <v>0</v>
      </c>
      <c r="M29" s="68">
        <f>+SUM(M30:M38)</f>
        <v>0</v>
      </c>
      <c r="N29" s="68">
        <f t="shared" ref="N29:O29" si="10">+SUM(N30:N38)</f>
        <v>0</v>
      </c>
      <c r="O29" s="68">
        <f t="shared" si="10"/>
        <v>0</v>
      </c>
    </row>
    <row r="30" spans="1:15" ht="15.75">
      <c r="A30" s="23" t="s">
        <v>32</v>
      </c>
      <c r="B30" s="24">
        <v>319053.59999999998</v>
      </c>
      <c r="C30" s="19" t="s">
        <v>104</v>
      </c>
      <c r="D30" s="25">
        <v>1006916.89</v>
      </c>
      <c r="E30" s="25"/>
      <c r="F30" s="25"/>
      <c r="G30" s="25"/>
      <c r="H30" s="25"/>
      <c r="I30" s="25"/>
      <c r="J30" s="64"/>
      <c r="K30" s="64"/>
    </row>
    <row r="31" spans="1:15" ht="15.75">
      <c r="A31" s="23" t="s">
        <v>33</v>
      </c>
      <c r="B31" s="24">
        <v>2343107</v>
      </c>
      <c r="C31" s="19" t="s">
        <v>104</v>
      </c>
      <c r="D31" s="25"/>
      <c r="E31" s="25"/>
      <c r="F31" s="25"/>
      <c r="G31" s="25"/>
      <c r="H31" s="25"/>
      <c r="I31" s="25"/>
    </row>
    <row r="32" spans="1:15" ht="15.75">
      <c r="A32" s="23" t="s">
        <v>34</v>
      </c>
      <c r="B32" s="24">
        <v>82321591.590000004</v>
      </c>
      <c r="C32" s="19" t="s">
        <v>104</v>
      </c>
      <c r="D32" s="25">
        <v>106261</v>
      </c>
      <c r="E32" s="25"/>
      <c r="F32" s="25"/>
      <c r="G32" s="25"/>
      <c r="H32" s="25"/>
      <c r="I32" s="25"/>
      <c r="J32" s="64"/>
      <c r="K32" s="64"/>
    </row>
    <row r="33" spans="1:15" ht="15.75">
      <c r="A33" s="23" t="s">
        <v>35</v>
      </c>
      <c r="B33" s="24">
        <v>2164033.09</v>
      </c>
      <c r="C33" s="19" t="s">
        <v>104</v>
      </c>
      <c r="D33" s="25">
        <v>2736140</v>
      </c>
      <c r="E33" s="25"/>
      <c r="F33" s="25"/>
      <c r="G33" s="25"/>
      <c r="H33" s="25"/>
      <c r="I33" s="25"/>
      <c r="J33" s="64"/>
      <c r="K33" s="64"/>
    </row>
    <row r="34" spans="1:15" ht="15.75">
      <c r="A34" s="23" t="s">
        <v>36</v>
      </c>
      <c r="B34" s="26">
        <v>2069749.08</v>
      </c>
      <c r="C34" s="19" t="s">
        <v>104</v>
      </c>
      <c r="D34" s="25">
        <v>9029.91</v>
      </c>
      <c r="E34" s="25"/>
      <c r="F34" s="25"/>
      <c r="G34" s="25"/>
      <c r="H34" s="25"/>
      <c r="I34" s="25"/>
      <c r="J34" s="64"/>
      <c r="K34" s="64"/>
    </row>
    <row r="35" spans="1:15" ht="15.75">
      <c r="A35" s="23" t="s">
        <v>37</v>
      </c>
      <c r="B35" s="24">
        <v>93624126.019999996</v>
      </c>
      <c r="C35" s="19" t="s">
        <v>104</v>
      </c>
      <c r="D35" s="25"/>
      <c r="E35" s="25"/>
      <c r="F35" s="25"/>
      <c r="G35" s="25"/>
      <c r="H35" s="25"/>
      <c r="I35" s="25"/>
      <c r="J35" s="64"/>
      <c r="K35" s="64"/>
    </row>
    <row r="36" spans="1:15" ht="31.5">
      <c r="A36" s="23" t="s">
        <v>38</v>
      </c>
      <c r="B36" s="24"/>
      <c r="C36" s="19" t="s">
        <v>104</v>
      </c>
      <c r="D36" s="25">
        <v>5028859.22</v>
      </c>
      <c r="E36" s="25"/>
      <c r="F36" s="25"/>
      <c r="G36" s="25"/>
      <c r="H36" s="25"/>
      <c r="I36" s="25"/>
      <c r="J36" s="64"/>
      <c r="K36" s="64"/>
    </row>
    <row r="37" spans="1:15" ht="31.5">
      <c r="A37" s="23" t="s">
        <v>39</v>
      </c>
      <c r="B37" s="24">
        <v>84833477.650000006</v>
      </c>
      <c r="C37" s="19" t="s">
        <v>104</v>
      </c>
      <c r="D37" s="25"/>
      <c r="E37" s="25"/>
      <c r="F37" s="25"/>
      <c r="G37" s="25"/>
      <c r="H37" s="25"/>
      <c r="I37" s="25"/>
    </row>
    <row r="38" spans="1:15" ht="15.75">
      <c r="A38" s="23" t="s">
        <v>40</v>
      </c>
      <c r="B38" s="24" t="s">
        <v>107</v>
      </c>
      <c r="C38" s="19" t="s">
        <v>104</v>
      </c>
      <c r="D38" s="25">
        <v>2572566.04</v>
      </c>
      <c r="E38" s="25"/>
      <c r="F38" s="25"/>
      <c r="G38" s="25"/>
      <c r="H38" s="25"/>
      <c r="I38" s="25"/>
      <c r="J38" s="64"/>
      <c r="K38" s="64"/>
    </row>
    <row r="39" spans="1:15" s="1" customFormat="1" ht="15.75">
      <c r="A39" s="17" t="s">
        <v>41</v>
      </c>
      <c r="B39" s="21">
        <v>0</v>
      </c>
      <c r="C39" s="27">
        <v>0</v>
      </c>
      <c r="D39" s="27"/>
      <c r="E39" s="27"/>
      <c r="F39" s="27"/>
      <c r="G39" s="27"/>
      <c r="H39" s="27"/>
      <c r="I39" s="27"/>
      <c r="L39" s="54"/>
      <c r="M39" s="54"/>
      <c r="N39" s="54"/>
      <c r="O39" s="54"/>
    </row>
    <row r="40" spans="1:15" ht="15.75">
      <c r="A40" s="23" t="s">
        <v>42</v>
      </c>
      <c r="B40" s="24">
        <v>0</v>
      </c>
      <c r="C40" s="19" t="s">
        <v>104</v>
      </c>
      <c r="D40" s="25">
        <v>0</v>
      </c>
      <c r="E40" s="25">
        <v>0</v>
      </c>
      <c r="F40" s="25">
        <v>0</v>
      </c>
      <c r="G40" s="25">
        <v>0</v>
      </c>
      <c r="H40" s="25"/>
      <c r="I40" s="25"/>
    </row>
    <row r="41" spans="1:15" ht="31.5">
      <c r="A41" s="23" t="s">
        <v>43</v>
      </c>
      <c r="B41" s="24">
        <v>0</v>
      </c>
      <c r="C41" s="19" t="s">
        <v>104</v>
      </c>
      <c r="D41" s="10">
        <v>0</v>
      </c>
      <c r="E41" s="10">
        <v>0</v>
      </c>
      <c r="F41" s="25">
        <v>0</v>
      </c>
      <c r="G41" s="25">
        <v>0</v>
      </c>
      <c r="H41" s="25"/>
      <c r="I41" s="25"/>
    </row>
    <row r="42" spans="1:15" ht="31.5">
      <c r="A42" s="23" t="s">
        <v>44</v>
      </c>
      <c r="B42" s="24">
        <v>0</v>
      </c>
      <c r="C42" s="19" t="s">
        <v>104</v>
      </c>
      <c r="D42" s="10">
        <v>0</v>
      </c>
      <c r="E42" s="10">
        <v>0</v>
      </c>
      <c r="F42" s="25">
        <v>0</v>
      </c>
      <c r="G42" s="25">
        <v>0</v>
      </c>
      <c r="H42" s="25"/>
      <c r="I42" s="25"/>
    </row>
    <row r="43" spans="1:15" ht="31.5">
      <c r="A43" s="23" t="s">
        <v>45</v>
      </c>
      <c r="B43" s="24">
        <v>0</v>
      </c>
      <c r="C43" s="19" t="s">
        <v>104</v>
      </c>
      <c r="D43" s="10">
        <v>0</v>
      </c>
      <c r="E43" s="10">
        <v>0</v>
      </c>
      <c r="F43" s="25">
        <v>0</v>
      </c>
      <c r="G43" s="25">
        <v>0</v>
      </c>
      <c r="H43" s="25"/>
      <c r="I43" s="25"/>
    </row>
    <row r="44" spans="1:15" ht="31.5">
      <c r="A44" s="23" t="s">
        <v>46</v>
      </c>
      <c r="B44" s="24">
        <v>0</v>
      </c>
      <c r="C44" s="19" t="s">
        <v>104</v>
      </c>
      <c r="D44" s="10">
        <v>0</v>
      </c>
      <c r="E44" s="10">
        <v>0</v>
      </c>
      <c r="F44" s="25">
        <v>0</v>
      </c>
      <c r="G44" s="25">
        <v>0</v>
      </c>
      <c r="H44" s="25"/>
      <c r="I44" s="25"/>
    </row>
    <row r="45" spans="1:15" ht="15.75">
      <c r="A45" s="23" t="s">
        <v>47</v>
      </c>
      <c r="B45" s="24">
        <v>0</v>
      </c>
      <c r="C45" s="19" t="s">
        <v>104</v>
      </c>
      <c r="D45" s="10">
        <v>0</v>
      </c>
      <c r="E45" s="10">
        <v>0</v>
      </c>
      <c r="F45" s="25">
        <v>0</v>
      </c>
      <c r="G45" s="25">
        <v>0</v>
      </c>
      <c r="H45" s="25"/>
      <c r="I45" s="25"/>
    </row>
    <row r="46" spans="1:15" ht="31.5">
      <c r="A46" s="23" t="s">
        <v>48</v>
      </c>
      <c r="B46" s="24">
        <v>0</v>
      </c>
      <c r="C46" s="19" t="s">
        <v>104</v>
      </c>
      <c r="D46" s="10">
        <v>0</v>
      </c>
      <c r="E46" s="10">
        <v>0</v>
      </c>
      <c r="F46" s="25">
        <v>0</v>
      </c>
      <c r="G46" s="25">
        <v>0</v>
      </c>
      <c r="H46" s="25"/>
      <c r="I46" s="25"/>
    </row>
    <row r="47" spans="1:15" ht="15.75">
      <c r="A47" s="17" t="s">
        <v>49</v>
      </c>
      <c r="B47" s="21">
        <v>0</v>
      </c>
      <c r="C47" s="19" t="s">
        <v>104</v>
      </c>
      <c r="D47" s="10">
        <v>0</v>
      </c>
      <c r="E47" s="10">
        <v>0</v>
      </c>
      <c r="F47" s="25">
        <v>0</v>
      </c>
      <c r="G47" s="25">
        <v>0</v>
      </c>
      <c r="H47" s="25"/>
      <c r="I47" s="25"/>
    </row>
    <row r="48" spans="1:15" ht="15.75">
      <c r="A48" s="23" t="s">
        <v>50</v>
      </c>
      <c r="B48" s="24">
        <v>0</v>
      </c>
      <c r="C48" s="19" t="s">
        <v>104</v>
      </c>
      <c r="D48" s="10">
        <v>0</v>
      </c>
      <c r="E48" s="10">
        <v>0</v>
      </c>
      <c r="F48" s="25">
        <v>0</v>
      </c>
      <c r="G48" s="25">
        <v>0</v>
      </c>
      <c r="H48" s="25"/>
      <c r="I48" s="25"/>
    </row>
    <row r="49" spans="1:15" ht="31.5">
      <c r="A49" s="23" t="s">
        <v>51</v>
      </c>
      <c r="B49" s="24">
        <v>0</v>
      </c>
      <c r="C49" s="19" t="s">
        <v>104</v>
      </c>
      <c r="D49" s="10">
        <v>0</v>
      </c>
      <c r="E49" s="10">
        <v>0</v>
      </c>
      <c r="F49" s="25">
        <v>0</v>
      </c>
      <c r="G49" s="25">
        <v>0</v>
      </c>
      <c r="H49" s="25"/>
      <c r="I49" s="25"/>
    </row>
    <row r="50" spans="1:15" ht="31.5">
      <c r="A50" s="23" t="s">
        <v>52</v>
      </c>
      <c r="B50" s="24">
        <v>0</v>
      </c>
      <c r="C50" s="19" t="s">
        <v>104</v>
      </c>
      <c r="D50" s="10">
        <v>0</v>
      </c>
      <c r="E50" s="10">
        <v>0</v>
      </c>
      <c r="F50" s="25">
        <v>0</v>
      </c>
      <c r="G50" s="25">
        <v>0</v>
      </c>
      <c r="H50" s="25"/>
      <c r="I50" s="25"/>
    </row>
    <row r="51" spans="1:15" ht="31.5">
      <c r="A51" s="23" t="s">
        <v>53</v>
      </c>
      <c r="B51" s="24">
        <v>0</v>
      </c>
      <c r="C51" s="19" t="s">
        <v>104</v>
      </c>
      <c r="D51" s="10">
        <v>0</v>
      </c>
      <c r="E51" s="10">
        <v>0</v>
      </c>
      <c r="F51" s="25">
        <v>0</v>
      </c>
      <c r="G51" s="25">
        <v>0</v>
      </c>
      <c r="H51" s="25"/>
      <c r="I51" s="25"/>
    </row>
    <row r="52" spans="1:15" ht="31.5">
      <c r="A52" s="23" t="s">
        <v>54</v>
      </c>
      <c r="B52" s="24">
        <v>0</v>
      </c>
      <c r="C52" s="19" t="s">
        <v>104</v>
      </c>
      <c r="D52" s="10">
        <v>0</v>
      </c>
      <c r="E52" s="10">
        <v>0</v>
      </c>
      <c r="F52" s="25">
        <v>0</v>
      </c>
      <c r="G52" s="25">
        <v>0</v>
      </c>
      <c r="H52" s="25"/>
      <c r="I52" s="25"/>
    </row>
    <row r="53" spans="1:15" ht="15.75">
      <c r="A53" s="23" t="s">
        <v>55</v>
      </c>
      <c r="B53" s="24">
        <v>0</v>
      </c>
      <c r="C53" s="19" t="s">
        <v>104</v>
      </c>
      <c r="D53" s="10">
        <v>0</v>
      </c>
      <c r="E53" s="10">
        <v>0</v>
      </c>
      <c r="F53" s="25">
        <v>0</v>
      </c>
      <c r="G53" s="25">
        <v>0</v>
      </c>
      <c r="H53" s="25"/>
      <c r="I53" s="25"/>
    </row>
    <row r="54" spans="1:15" ht="31.5">
      <c r="A54" s="23" t="s">
        <v>56</v>
      </c>
      <c r="B54" s="24">
        <v>4642046.96</v>
      </c>
      <c r="C54" s="19" t="s">
        <v>104</v>
      </c>
      <c r="D54" s="10">
        <v>0</v>
      </c>
      <c r="E54" s="10">
        <v>0</v>
      </c>
      <c r="F54" s="25">
        <v>0</v>
      </c>
      <c r="G54" s="25">
        <v>0</v>
      </c>
      <c r="H54" s="25"/>
      <c r="I54" s="25"/>
    </row>
    <row r="55" spans="1:15" ht="15.75">
      <c r="A55" s="17" t="s">
        <v>57</v>
      </c>
      <c r="B55" s="21">
        <v>306127.90000000002</v>
      </c>
      <c r="C55" s="22">
        <f>SUM(C56:C64)</f>
        <v>0</v>
      </c>
      <c r="D55" s="22">
        <f t="shared" ref="D55:E55" si="11">SUM(D56:D64)</f>
        <v>3312268.5</v>
      </c>
      <c r="E55" s="22">
        <f t="shared" si="11"/>
        <v>0</v>
      </c>
      <c r="F55" s="22">
        <f t="shared" ref="F55:K55" si="12">SUM(F56:F64)</f>
        <v>0</v>
      </c>
      <c r="G55" s="22">
        <f t="shared" si="12"/>
        <v>0</v>
      </c>
      <c r="H55" s="22">
        <f t="shared" si="12"/>
        <v>0</v>
      </c>
      <c r="I55" s="22">
        <f t="shared" si="12"/>
        <v>0</v>
      </c>
      <c r="J55" s="22">
        <f>SUM(J56:J64)</f>
        <v>0</v>
      </c>
      <c r="K55" s="22">
        <f t="shared" si="12"/>
        <v>0</v>
      </c>
      <c r="L55" s="5">
        <v>0</v>
      </c>
      <c r="M55" s="70">
        <f>M56+M57+M58+M59+M60+M61+M62+M63+M64</f>
        <v>0</v>
      </c>
      <c r="N55" s="70">
        <f t="shared" ref="N55:O55" si="13">N56+N57+N58+N59+N60+N61+N62+N63+N64</f>
        <v>0</v>
      </c>
      <c r="O55" s="70">
        <f t="shared" si="13"/>
        <v>0</v>
      </c>
    </row>
    <row r="56" spans="1:15" ht="15.75">
      <c r="A56" s="23" t="s">
        <v>58</v>
      </c>
      <c r="B56" s="24"/>
      <c r="C56" s="19" t="s">
        <v>104</v>
      </c>
      <c r="D56" s="25">
        <v>273760</v>
      </c>
      <c r="E56" s="25"/>
      <c r="F56" s="25"/>
      <c r="G56" s="25"/>
      <c r="H56" s="25"/>
      <c r="I56" s="25"/>
      <c r="J56" s="25"/>
      <c r="K56" s="25"/>
    </row>
    <row r="57" spans="1:15" ht="15.75">
      <c r="A57" s="23" t="s">
        <v>59</v>
      </c>
      <c r="B57" s="24">
        <v>4335919.0599999996</v>
      </c>
      <c r="C57" s="19" t="s">
        <v>104</v>
      </c>
      <c r="D57" s="10"/>
      <c r="E57" s="10"/>
      <c r="F57" s="25"/>
      <c r="G57" s="25"/>
      <c r="H57" s="25"/>
      <c r="I57" s="25"/>
      <c r="J57" s="25"/>
      <c r="K57" s="25"/>
    </row>
    <row r="58" spans="1:15" ht="15.75">
      <c r="A58" s="23" t="s">
        <v>60</v>
      </c>
      <c r="B58" s="24"/>
      <c r="C58" s="19" t="s">
        <v>104</v>
      </c>
      <c r="D58" s="5">
        <v>2861508.5</v>
      </c>
      <c r="E58" s="5">
        <v>0</v>
      </c>
      <c r="H58" s="5"/>
      <c r="I58" s="5"/>
      <c r="J58" s="25"/>
      <c r="K58" s="25"/>
    </row>
    <row r="59" spans="1:15" ht="31.5">
      <c r="A59" s="23" t="s">
        <v>61</v>
      </c>
      <c r="B59" s="24"/>
      <c r="C59" s="19" t="s">
        <v>104</v>
      </c>
      <c r="D59" s="10"/>
      <c r="E59" s="10"/>
      <c r="F59" s="25"/>
      <c r="G59" s="25"/>
      <c r="H59" s="25"/>
      <c r="I59" s="25"/>
      <c r="J59" s="25"/>
      <c r="K59" s="25"/>
    </row>
    <row r="60" spans="1:15" ht="15.75">
      <c r="A60" s="23" t="s">
        <v>62</v>
      </c>
      <c r="B60" s="24"/>
      <c r="C60" s="19" t="s">
        <v>104</v>
      </c>
      <c r="D60" s="25">
        <v>177000</v>
      </c>
      <c r="E60" s="25"/>
      <c r="F60" s="25"/>
      <c r="G60" s="25"/>
      <c r="H60" s="25"/>
      <c r="I60" s="25"/>
      <c r="J60" s="25"/>
      <c r="K60" s="25"/>
    </row>
    <row r="61" spans="1:15" ht="15.75">
      <c r="A61" s="23" t="s">
        <v>63</v>
      </c>
      <c r="B61" s="24"/>
      <c r="C61" s="19" t="s">
        <v>104</v>
      </c>
      <c r="D61" s="10"/>
      <c r="E61" s="10"/>
      <c r="F61" s="25"/>
      <c r="G61" s="25"/>
      <c r="H61" s="25"/>
      <c r="I61" s="25"/>
      <c r="J61" s="25"/>
      <c r="K61" s="25"/>
    </row>
    <row r="62" spans="1:15" ht="15.75">
      <c r="A62" s="23" t="s">
        <v>64</v>
      </c>
      <c r="B62" s="28"/>
      <c r="C62" s="19" t="s">
        <v>104</v>
      </c>
      <c r="D62" s="10"/>
      <c r="E62" s="10"/>
      <c r="F62" s="25"/>
      <c r="G62" s="25"/>
      <c r="H62" s="25"/>
      <c r="I62" s="25"/>
      <c r="J62" s="25"/>
      <c r="K62" s="25"/>
    </row>
    <row r="63" spans="1:15" ht="15.75">
      <c r="A63" s="23" t="s">
        <v>65</v>
      </c>
      <c r="B63" s="28"/>
      <c r="C63" s="19" t="s">
        <v>104</v>
      </c>
      <c r="D63" s="10"/>
      <c r="E63" s="10"/>
      <c r="F63" s="25"/>
      <c r="G63" s="25"/>
      <c r="H63" s="25"/>
      <c r="I63" s="25"/>
      <c r="J63" s="25"/>
      <c r="K63" s="25"/>
    </row>
    <row r="64" spans="1:15" ht="31.5">
      <c r="A64" s="23" t="s">
        <v>66</v>
      </c>
      <c r="B64" s="28"/>
      <c r="C64" s="19" t="s">
        <v>104</v>
      </c>
      <c r="D64" s="10"/>
      <c r="E64" s="10"/>
      <c r="F64" s="25"/>
      <c r="G64" s="25"/>
      <c r="H64" s="25"/>
      <c r="I64" s="25"/>
      <c r="J64" s="25"/>
      <c r="K64" s="25"/>
    </row>
    <row r="65" spans="1:11" ht="15.75">
      <c r="A65" s="17" t="s">
        <v>67</v>
      </c>
      <c r="B65" s="28"/>
      <c r="C65" s="19"/>
      <c r="D65" s="10"/>
      <c r="E65" s="10"/>
      <c r="F65" s="25"/>
      <c r="G65" s="25"/>
      <c r="H65" s="25"/>
      <c r="I65" s="25"/>
      <c r="J65" s="25"/>
      <c r="K65" s="25"/>
    </row>
    <row r="66" spans="1:11" ht="15.75">
      <c r="A66" s="23" t="s">
        <v>68</v>
      </c>
      <c r="B66" s="28"/>
      <c r="C66" s="19" t="s">
        <v>104</v>
      </c>
      <c r="D66" s="10"/>
      <c r="E66" s="10"/>
      <c r="F66" s="25"/>
      <c r="G66" s="25"/>
      <c r="H66" s="25"/>
      <c r="I66" s="25"/>
      <c r="J66" s="25"/>
      <c r="K66" s="25"/>
    </row>
    <row r="67" spans="1:11" ht="15.75">
      <c r="A67" s="23" t="s">
        <v>69</v>
      </c>
      <c r="B67" s="28"/>
      <c r="C67" s="19" t="s">
        <v>104</v>
      </c>
      <c r="D67" s="10"/>
      <c r="E67" s="10"/>
      <c r="F67" s="25"/>
      <c r="G67" s="25"/>
      <c r="H67" s="25"/>
      <c r="I67" s="25"/>
      <c r="J67" s="25"/>
      <c r="K67" s="25"/>
    </row>
    <row r="68" spans="1:11" ht="15.75">
      <c r="A68" s="23" t="s">
        <v>70</v>
      </c>
      <c r="B68" s="28"/>
      <c r="C68" s="19" t="s">
        <v>104</v>
      </c>
      <c r="D68" s="10"/>
      <c r="E68" s="10"/>
      <c r="F68" s="25"/>
      <c r="G68" s="25"/>
      <c r="H68" s="25"/>
      <c r="I68" s="25"/>
      <c r="J68" s="25"/>
      <c r="K68" s="25"/>
    </row>
    <row r="69" spans="1:11" ht="31.5">
      <c r="A69" s="23" t="s">
        <v>71</v>
      </c>
      <c r="B69" s="28"/>
      <c r="C69" s="19" t="s">
        <v>104</v>
      </c>
      <c r="D69" s="10"/>
      <c r="E69" s="10"/>
      <c r="F69" s="25"/>
      <c r="G69" s="25"/>
      <c r="H69" s="25"/>
      <c r="I69" s="25"/>
      <c r="J69" s="25"/>
      <c r="K69" s="25"/>
    </row>
    <row r="70" spans="1:11" ht="31.5">
      <c r="A70" s="17" t="s">
        <v>72</v>
      </c>
      <c r="B70" s="28"/>
      <c r="C70" s="19"/>
      <c r="D70" s="10"/>
      <c r="E70" s="10"/>
      <c r="F70" s="25"/>
      <c r="G70" s="25"/>
      <c r="H70" s="25"/>
      <c r="I70" s="25"/>
    </row>
    <row r="71" spans="1:11" ht="15.75">
      <c r="A71" s="23" t="s">
        <v>73</v>
      </c>
      <c r="B71" s="28"/>
      <c r="C71" s="19" t="s">
        <v>104</v>
      </c>
      <c r="D71" s="10"/>
      <c r="E71" s="10"/>
      <c r="F71" s="25"/>
      <c r="G71" s="25"/>
      <c r="H71" s="25"/>
      <c r="I71" s="25"/>
    </row>
    <row r="72" spans="1:11" ht="31.5">
      <c r="A72" s="23" t="s">
        <v>74</v>
      </c>
      <c r="B72" s="28"/>
      <c r="C72" s="19" t="s">
        <v>104</v>
      </c>
      <c r="D72" s="10"/>
      <c r="E72" s="10"/>
      <c r="F72" s="25"/>
      <c r="G72" s="25"/>
      <c r="H72" s="25"/>
      <c r="I72" s="25"/>
    </row>
    <row r="73" spans="1:11" ht="15.75">
      <c r="A73" s="17" t="s">
        <v>75</v>
      </c>
      <c r="B73" s="28"/>
      <c r="C73" s="19"/>
      <c r="D73" s="10"/>
      <c r="E73" s="10"/>
      <c r="F73" s="25"/>
      <c r="G73" s="25"/>
      <c r="H73" s="25"/>
      <c r="I73" s="25"/>
    </row>
    <row r="74" spans="1:11" ht="15.75">
      <c r="A74" s="23" t="s">
        <v>76</v>
      </c>
      <c r="B74" s="28"/>
      <c r="C74" s="19" t="s">
        <v>104</v>
      </c>
      <c r="D74" s="10"/>
      <c r="E74" s="10"/>
      <c r="F74" s="25"/>
      <c r="G74" s="25"/>
      <c r="H74" s="25"/>
      <c r="I74" s="25"/>
    </row>
    <row r="75" spans="1:11" ht="15.75">
      <c r="A75" s="23" t="s">
        <v>77</v>
      </c>
      <c r="B75" s="28"/>
      <c r="C75" s="19" t="s">
        <v>104</v>
      </c>
      <c r="D75" s="10"/>
      <c r="E75" s="10"/>
      <c r="F75" s="25"/>
      <c r="G75" s="25"/>
      <c r="H75" s="25"/>
      <c r="I75" s="25"/>
    </row>
    <row r="76" spans="1:11" ht="31.5">
      <c r="A76" s="23" t="s">
        <v>78</v>
      </c>
      <c r="B76" s="28"/>
      <c r="C76" s="19" t="s">
        <v>104</v>
      </c>
      <c r="D76" s="10"/>
      <c r="E76" s="10"/>
      <c r="F76" s="25"/>
      <c r="G76" s="25"/>
      <c r="H76" s="25"/>
      <c r="I76" s="25"/>
    </row>
    <row r="77" spans="1:11" ht="15.75">
      <c r="A77" s="29" t="s">
        <v>79</v>
      </c>
      <c r="B77" s="30"/>
      <c r="C77" s="31"/>
      <c r="D77" s="29"/>
      <c r="E77" s="29"/>
      <c r="F77" s="32"/>
      <c r="G77" s="32"/>
      <c r="H77" s="32"/>
      <c r="I77" s="32"/>
    </row>
    <row r="78" spans="1:11" ht="15.75">
      <c r="A78" s="33"/>
      <c r="B78" s="28"/>
      <c r="C78" s="19" t="s">
        <v>104</v>
      </c>
      <c r="D78" s="10"/>
      <c r="E78" s="10"/>
      <c r="F78" s="25"/>
      <c r="G78" s="25"/>
      <c r="H78" s="25"/>
      <c r="I78" s="25"/>
    </row>
    <row r="79" spans="1:11" ht="15.75">
      <c r="A79" s="17" t="s">
        <v>80</v>
      </c>
      <c r="B79" s="34"/>
      <c r="C79" s="19" t="s">
        <v>104</v>
      </c>
      <c r="D79" s="10"/>
      <c r="E79" s="10"/>
      <c r="F79" s="25"/>
      <c r="G79" s="25"/>
      <c r="H79" s="25"/>
      <c r="I79" s="25"/>
    </row>
    <row r="80" spans="1:11" ht="15.75">
      <c r="A80" s="17" t="s">
        <v>81</v>
      </c>
      <c r="B80" s="28"/>
      <c r="C80" s="19" t="s">
        <v>104</v>
      </c>
      <c r="D80" s="10"/>
      <c r="E80" s="10"/>
      <c r="F80" s="25"/>
      <c r="G80" s="25"/>
      <c r="H80" s="25"/>
      <c r="I80" s="25"/>
    </row>
    <row r="81" spans="1:15" ht="15.75">
      <c r="A81" s="23" t="s">
        <v>82</v>
      </c>
      <c r="B81" s="28"/>
      <c r="C81" s="19" t="s">
        <v>104</v>
      </c>
      <c r="D81" s="10"/>
      <c r="E81" s="10"/>
      <c r="F81" s="25"/>
      <c r="G81" s="25"/>
      <c r="H81" s="25"/>
      <c r="I81" s="25"/>
    </row>
    <row r="82" spans="1:15" ht="15.75">
      <c r="A82" s="23" t="s">
        <v>83</v>
      </c>
      <c r="B82" s="28"/>
      <c r="C82" s="19" t="s">
        <v>104</v>
      </c>
      <c r="D82" s="10"/>
      <c r="E82" s="10"/>
      <c r="F82" s="25"/>
      <c r="G82" s="25"/>
      <c r="H82" s="25"/>
      <c r="I82" s="25"/>
    </row>
    <row r="83" spans="1:15" ht="15.75">
      <c r="A83" s="17" t="s">
        <v>84</v>
      </c>
      <c r="B83" s="28"/>
      <c r="C83" s="19" t="s">
        <v>104</v>
      </c>
      <c r="D83" s="10"/>
      <c r="E83" s="10"/>
      <c r="F83" s="25"/>
      <c r="G83" s="25"/>
      <c r="H83" s="25"/>
      <c r="I83" s="25"/>
    </row>
    <row r="84" spans="1:15" ht="15.75">
      <c r="A84" s="23" t="s">
        <v>85</v>
      </c>
      <c r="B84" s="28"/>
      <c r="C84" s="19" t="s">
        <v>104</v>
      </c>
      <c r="D84" s="10"/>
      <c r="E84" s="10"/>
      <c r="F84" s="25"/>
      <c r="G84" s="25"/>
      <c r="H84" s="25"/>
      <c r="I84" s="25"/>
    </row>
    <row r="85" spans="1:15" ht="15.75">
      <c r="A85" s="23" t="s">
        <v>86</v>
      </c>
      <c r="B85" s="28"/>
      <c r="C85" s="19" t="s">
        <v>104</v>
      </c>
      <c r="D85" s="10"/>
      <c r="E85" s="10"/>
      <c r="F85" s="25"/>
      <c r="G85" s="25"/>
      <c r="H85" s="25"/>
      <c r="I85" s="25"/>
    </row>
    <row r="86" spans="1:15" ht="15.75">
      <c r="A86" s="17" t="s">
        <v>87</v>
      </c>
      <c r="B86" s="28"/>
      <c r="C86" s="19" t="s">
        <v>104</v>
      </c>
      <c r="D86" s="10"/>
      <c r="E86" s="10"/>
      <c r="F86" s="25"/>
      <c r="G86" s="25"/>
      <c r="H86" s="25"/>
      <c r="I86" s="25"/>
    </row>
    <row r="87" spans="1:15" ht="15.75">
      <c r="A87" s="23" t="s">
        <v>88</v>
      </c>
      <c r="B87" s="28"/>
      <c r="C87" s="19" t="s">
        <v>104</v>
      </c>
      <c r="D87" s="10"/>
      <c r="E87" s="10"/>
      <c r="F87" s="25"/>
      <c r="G87" s="25"/>
      <c r="H87" s="25"/>
      <c r="I87" s="25"/>
    </row>
    <row r="88" spans="1:15" ht="15.75">
      <c r="A88" s="29" t="s">
        <v>89</v>
      </c>
      <c r="B88" s="30"/>
      <c r="C88" s="30"/>
      <c r="D88" s="30"/>
      <c r="E88" s="30"/>
      <c r="F88" s="35"/>
      <c r="G88" s="35"/>
      <c r="H88" s="35"/>
      <c r="I88" s="35"/>
      <c r="J88" s="35"/>
      <c r="K88" s="35"/>
      <c r="L88" s="71"/>
    </row>
    <row r="89" spans="1:15" ht="15.75">
      <c r="A89" s="36" t="s">
        <v>90</v>
      </c>
      <c r="B89" s="37">
        <v>1145338708.48</v>
      </c>
      <c r="C89" s="37" t="e">
        <f t="shared" ref="C89:J89" si="14">C12+C19+C29+C55</f>
        <v>#VALUE!</v>
      </c>
      <c r="D89" s="37">
        <f t="shared" si="14"/>
        <v>23636613.969999999</v>
      </c>
      <c r="E89" s="37">
        <f t="shared" si="14"/>
        <v>0</v>
      </c>
      <c r="F89" s="37">
        <f t="shared" si="14"/>
        <v>0</v>
      </c>
      <c r="G89" s="37">
        <f t="shared" si="14"/>
        <v>0</v>
      </c>
      <c r="H89" s="37">
        <f t="shared" si="14"/>
        <v>0</v>
      </c>
      <c r="I89" s="37">
        <f t="shared" si="14"/>
        <v>0</v>
      </c>
      <c r="J89" s="37">
        <f t="shared" si="14"/>
        <v>0</v>
      </c>
      <c r="K89" s="37">
        <f>K12+K19+K29+K55</f>
        <v>0</v>
      </c>
      <c r="L89" s="37">
        <f>L12+L19+L29+L55</f>
        <v>0</v>
      </c>
      <c r="M89" s="37">
        <f>M12+M19+M29+M55</f>
        <v>0</v>
      </c>
      <c r="N89" s="37">
        <f>N12+N19+N29+N55</f>
        <v>0</v>
      </c>
      <c r="O89" s="37">
        <f>O12+O19+O29+O55</f>
        <v>0</v>
      </c>
    </row>
    <row r="90" spans="1:15" ht="15.75">
      <c r="A90" s="10"/>
      <c r="B90" s="38"/>
      <c r="C90" s="12"/>
      <c r="D90" s="39"/>
      <c r="E90" s="39"/>
    </row>
    <row r="91" spans="1:15" ht="15.75">
      <c r="A91" s="10"/>
      <c r="B91" s="11"/>
      <c r="C91" s="12"/>
      <c r="D91" s="39"/>
      <c r="E91" s="39"/>
    </row>
    <row r="92" spans="1:15" ht="15.75">
      <c r="A92" s="10"/>
      <c r="B92" s="11"/>
      <c r="C92" s="12"/>
      <c r="D92" s="39"/>
      <c r="E92" s="39"/>
    </row>
    <row r="93" spans="1:15" ht="15.75">
      <c r="A93" s="10"/>
      <c r="B93" s="11"/>
      <c r="C93" s="12"/>
      <c r="D93" s="39"/>
      <c r="E93" s="39"/>
    </row>
    <row r="94" spans="1:15" ht="15.75">
      <c r="A94" s="40" t="s">
        <v>108</v>
      </c>
      <c r="B94" s="41"/>
      <c r="C94" s="42"/>
      <c r="D94" s="39"/>
      <c r="E94" s="39"/>
    </row>
    <row r="95" spans="1:15" ht="15.75">
      <c r="A95" s="39"/>
      <c r="B95" s="43"/>
      <c r="C95" s="44"/>
      <c r="D95" s="39"/>
      <c r="E95" s="39"/>
    </row>
    <row r="96" spans="1:15" ht="15.75">
      <c r="A96" s="39"/>
      <c r="B96" s="43"/>
      <c r="C96" s="44"/>
      <c r="D96" s="39"/>
      <c r="E96" s="39"/>
    </row>
    <row r="97" spans="1:15" ht="15.75">
      <c r="A97" s="39"/>
      <c r="B97" s="43"/>
      <c r="C97" s="44"/>
      <c r="D97" s="39"/>
      <c r="E97" s="39"/>
    </row>
    <row r="98" spans="1:15" ht="15.75">
      <c r="A98" s="39"/>
      <c r="B98" s="43"/>
      <c r="C98" s="44"/>
      <c r="D98" s="39"/>
      <c r="E98" s="39"/>
    </row>
    <row r="99" spans="1:15" ht="15.75">
      <c r="A99" s="10"/>
      <c r="B99" s="43"/>
      <c r="C99" s="44"/>
      <c r="D99" s="44"/>
      <c r="E99" s="44"/>
    </row>
    <row r="100" spans="1:15" s="2" customFormat="1">
      <c r="A100" s="2" t="s">
        <v>109</v>
      </c>
      <c r="C100" s="2" t="s">
        <v>110</v>
      </c>
      <c r="D100" s="72" t="s">
        <v>119</v>
      </c>
      <c r="E100" s="45"/>
      <c r="F100" s="45"/>
      <c r="G100" s="45"/>
      <c r="L100" s="45"/>
      <c r="M100" s="45"/>
      <c r="N100" s="45"/>
      <c r="O100" s="45"/>
    </row>
    <row r="101" spans="1:15" s="2" customFormat="1">
      <c r="E101" s="45"/>
      <c r="F101" s="45"/>
      <c r="G101" s="45"/>
      <c r="L101" s="45"/>
      <c r="M101" s="45"/>
      <c r="N101" s="45"/>
      <c r="O101" s="45"/>
    </row>
    <row r="102" spans="1:15" s="2" customFormat="1">
      <c r="A102" s="46"/>
      <c r="D102" s="46"/>
      <c r="E102" s="47"/>
      <c r="F102" s="45"/>
      <c r="G102" s="45"/>
      <c r="L102" s="45"/>
      <c r="M102" s="45"/>
      <c r="N102" s="45"/>
      <c r="O102" s="45"/>
    </row>
    <row r="103" spans="1:15" s="2" customFormat="1">
      <c r="A103" s="72" t="s">
        <v>115</v>
      </c>
      <c r="E103" s="45"/>
      <c r="F103" s="45"/>
      <c r="G103" s="45"/>
      <c r="L103" s="45"/>
      <c r="M103" s="45"/>
      <c r="N103" s="45"/>
      <c r="O103" s="45"/>
    </row>
    <row r="104" spans="1:15" s="2" customFormat="1">
      <c r="A104" s="2" t="s">
        <v>111</v>
      </c>
      <c r="D104" s="72" t="s">
        <v>120</v>
      </c>
      <c r="E104" s="45"/>
      <c r="F104" s="45"/>
      <c r="G104" s="45"/>
      <c r="L104" s="45"/>
      <c r="M104" s="45"/>
      <c r="N104" s="45"/>
      <c r="O104" s="45"/>
    </row>
    <row r="105" spans="1:15" ht="15.75">
      <c r="A105" s="39"/>
      <c r="B105" s="43"/>
      <c r="C105" s="44"/>
      <c r="D105" s="39"/>
      <c r="E105" s="39"/>
    </row>
    <row r="106" spans="1:15" ht="15.75">
      <c r="A106" s="39"/>
      <c r="B106" s="43"/>
      <c r="C106" s="44"/>
      <c r="D106" s="39"/>
      <c r="E106" s="39"/>
    </row>
  </sheetData>
  <mergeCells count="5">
    <mergeCell ref="A4:D4"/>
    <mergeCell ref="A5:D5"/>
    <mergeCell ref="A6:D6"/>
    <mergeCell ref="A7:D7"/>
    <mergeCell ref="A8:D8"/>
  </mergeCells>
  <pageMargins left="0.12" right="0.16" top="0.15" bottom="0.12" header="0.12" footer="0.12"/>
  <pageSetup scale="4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2024-01-05T18:03:59Z</cp:lastPrinted>
  <dcterms:created xsi:type="dcterms:W3CDTF">2018-04-17T18:57:00Z</dcterms:created>
  <dcterms:modified xsi:type="dcterms:W3CDTF">2024-02-06T16:37:01Z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3FD74F8C3B8D41E99F4A747E5FA15E77</vt:lpwstr>
  </property>
  <property fmtid="{D5CDD505-2E9C-101B-9397-08002B2CF9AE}" pid="3" name="KSOProductBuildVer">
    <vt:lpwstr>1033-11.2.0.11516</vt:lpwstr>
  </property>
</Properties>
</file>